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7" activeTab="16"/>
  </bookViews>
  <sheets>
    <sheet name="31.12.2006" sheetId="1" r:id="rId1"/>
    <sheet name="31.12.2007" sheetId="2" r:id="rId2"/>
    <sheet name="31.12.2008" sheetId="3" r:id="rId3"/>
    <sheet name="31.12.2009" sheetId="4" r:id="rId4"/>
    <sheet name="31.12.2010" sheetId="5" r:id="rId5"/>
    <sheet name="31.12.2011" sheetId="6" r:id="rId6"/>
    <sheet name="31.12.2012" sheetId="7" r:id="rId7"/>
    <sheet name="31.12.2013" sheetId="8" r:id="rId8"/>
    <sheet name="31.12.2014" sheetId="9" r:id="rId9"/>
    <sheet name="31.12.2015" sheetId="10" r:id="rId10"/>
    <sheet name="31.12.2016" sheetId="11" r:id="rId11"/>
    <sheet name="31.12.2017" sheetId="12" r:id="rId12"/>
    <sheet name="31.12.2018" sheetId="13" r:id="rId13"/>
    <sheet name="31.12.2019" sheetId="14" r:id="rId14"/>
    <sheet name="31.12.2020" sheetId="15" r:id="rId15"/>
    <sheet name="31.12.2021" sheetId="16" r:id="rId16"/>
    <sheet name="31.12.2022" sheetId="17" r:id="rId17"/>
  </sheets>
  <definedNames/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F66" authorId="0">
      <text>
        <r>
          <rPr>
            <sz val="8"/>
            <rFont val="Tahoma"/>
            <family val="2"/>
          </rPr>
          <t>Входит а сумму с БелГУ</t>
        </r>
      </text>
    </comment>
    <comment ref="E66" authorId="0">
      <text>
        <r>
          <rPr>
            <sz val="8"/>
            <rFont val="Tahoma"/>
            <family val="2"/>
          </rPr>
          <t>Входит а сумму с БелГУ</t>
        </r>
      </text>
    </comment>
  </commentList>
</comments>
</file>

<file path=xl/sharedStrings.xml><?xml version="1.0" encoding="utf-8"?>
<sst xmlns="http://schemas.openxmlformats.org/spreadsheetml/2006/main" count="2801" uniqueCount="268">
  <si>
    <t>№ п/п</t>
  </si>
  <si>
    <t>Показатель</t>
  </si>
  <si>
    <t>БелГУ</t>
  </si>
  <si>
    <t>АФ БелГУ</t>
  </si>
  <si>
    <t>СОФ БелГУ</t>
  </si>
  <si>
    <t>Мед. колледж БелГУ</t>
  </si>
  <si>
    <t>Отв.</t>
  </si>
  <si>
    <t>Модуль сбора данных для вузов:</t>
  </si>
  <si>
    <t>1.</t>
  </si>
  <si>
    <t>Наличие в образовательном учреждении подключения к сети Internet (да/нет)</t>
  </si>
  <si>
    <t>да</t>
  </si>
  <si>
    <t>ТК</t>
  </si>
  <si>
    <t>– Скорость подключения к сети Internet (М/с):</t>
  </si>
  <si>
    <t>2.</t>
  </si>
  <si>
    <t>Наличие в образовательном учреждении единой вычислительной сети:</t>
  </si>
  <si>
    <t>3.</t>
  </si>
  <si>
    <t>Количество Intranet-серверов (если имеются):</t>
  </si>
  <si>
    <t>Intranet-сервер – узел внутренней (локальной, корпоративной) сети учреждения, содержащий структурированную инф-ю по определенной тематике, дисциплине или о подразделении образовательного учреждения и т.п. Выполнен на основе Internet-технологий.</t>
  </si>
  <si>
    <t>4.</t>
  </si>
  <si>
    <t>Количество локальных сетей в образовательном учреждении:</t>
  </si>
  <si>
    <t>5.</t>
  </si>
  <si>
    <t>Количество терминалов, с которых имеется доступ к сети Internet:</t>
  </si>
  <si>
    <t>6.</t>
  </si>
  <si>
    <t>Количество единиц вычислительной техники (компьютеров):</t>
  </si>
  <si>
    <t>– всего:</t>
  </si>
  <si>
    <t>ТО</t>
  </si>
  <si>
    <t>   – из них используется в учебном процессе:</t>
  </si>
  <si>
    <t>ОЭ</t>
  </si>
  <si>
    <t>7.</t>
  </si>
  <si>
    <t>   – из них с проц. Pentium-II и выше</t>
  </si>
  <si>
    <t>   – из них с двухядерн. проц. или двумя и более проц. с такт. частотой более 1 ГГц</t>
  </si>
  <si>
    <t>-</t>
  </si>
  <si>
    <t>   – из них пригодных для тестирования студентов:</t>
  </si>
  <si>
    <t>      – в режиме on-line:</t>
  </si>
  <si>
    <t>      – в режиме off-line:</t>
  </si>
  <si>
    <t>8.</t>
  </si>
  <si>
    <t>Количество компьютерных классов:</t>
  </si>
  <si>
    <t>   – общеуниверситетских компьютерных классов:</t>
  </si>
  <si>
    <t>   – компьютерных классов факультетов, институтов:</t>
  </si>
  <si>
    <t>– оборудованных мультимедиа проекторами:</t>
  </si>
  <si>
    <t>9.</t>
  </si>
  <si>
    <t>Количество мобильных мультимедийных комплектов:</t>
  </si>
  <si>
    <t>   – в пунктах выдачи мультимедийного оборудования:</t>
  </si>
  <si>
    <t>Другие показатели:</t>
  </si>
  <si>
    <t>10.</t>
  </si>
  <si>
    <t>Количество аудиторий, оборудованных мультимедийными комплектами стационарно</t>
  </si>
  <si>
    <t>   – из них дополнительно оснащенных радиомикрофонами:</t>
  </si>
  <si>
    <t>   – из них дополнительно оснащенных интерактивными досками:</t>
  </si>
  <si>
    <t>11.</t>
  </si>
  <si>
    <t>Количество компьютеров, подключенных к интрасети (см.п.5):</t>
  </si>
  <si>
    <t>12.</t>
  </si>
  <si>
    <t>Количество учебных корпусов объединенных интрасетью:</t>
  </si>
  <si>
    <t>13.</t>
  </si>
  <si>
    <t>Количество телефонов подключенных к УАТС БелГУ:</t>
  </si>
  <si>
    <t>14.</t>
  </si>
  <si>
    <t>Количество телефонов от городских АТС:</t>
  </si>
  <si>
    <t>15.</t>
  </si>
  <si>
    <t>Количество пользователей электронной почты БелГУ:</t>
  </si>
  <si>
    <t>ИР</t>
  </si>
  <si>
    <t>16.</t>
  </si>
  <si>
    <t>Количество зарегистрированных Интернет-пользователей:</t>
  </si>
  <si>
    <t>   – сотрудников:</t>
  </si>
  <si>
    <t>   – ППС:</t>
  </si>
  <si>
    <t>17.</t>
  </si>
  <si>
    <t>Количество сайтов:</t>
  </si>
  <si>
    <t>   – структурных подразделений:</t>
  </si>
  <si>
    <t>   – тематических:</t>
  </si>
  <si>
    <r>
      <t> </t>
    </r>
    <r>
      <rPr>
        <sz val="10"/>
        <color indexed="23"/>
        <rFont val="Arial"/>
        <family val="2"/>
      </rPr>
      <t>  – др. подразделений:</t>
    </r>
  </si>
  <si>
    <t>   – из них приобретено:</t>
  </si>
  <si>
    <t>Количество единиц IBM PC-совместимых компьютеров:</t>
  </si>
  <si>
    <t>      – за последний год (2009)</t>
  </si>
  <si>
    <t>      – в 2008 г.</t>
  </si>
  <si>
    <t>      – в 2007 г.</t>
  </si>
  <si>
    <t>      – в 2006 г.</t>
  </si>
  <si>
    <t>      – в 2005 г.</t>
  </si>
  <si>
    <t>Указываются только собственные, (состоящие на балансе)
При подсчете единиц вычислительной техники не учитываются ЭВМ класса БК, ДВК, ДЗ-28 и тому подобные. Учитываются все классы IBM –совместимых ПЭВМ, а также мини-, миди- и супер-ЭВМ, в т.ч. ЭВМ серии ЕС.</t>
  </si>
  <si>
    <t>128 Кбит/с – 2 Мбит/с</t>
  </si>
  <si>
    <t>К компьютерам, пригодным для тестирования а режиме on-line, относятся машины, удовлетворяющие таким системным требованиям:
- частота процессора не ниже 233 МГц;
- оперативной памяти не менее 64 Мб;
- разрешение экрана 800х600 в режиме High/True Color (рекомендуется 1024х768);
- OS Microsoft Windows 9x, ME, 2000, XP, 2003,
- наличие подключения к сети Интернет;
- браузер IE 5.5 и выше с включенными cookies и javascript.</t>
  </si>
  <si>
    <t>К компьютерам, пригодным для тестирования а режиме off-line, относятся машины, удовлетворяющие следующим системным требованиям:
- частота процессора не ниже 233 МГц;
- оперативной памяти не менее 64 Мб (рекомендуется 128 Мб);
- разрешение экрана 800х600 в режиме High/True Color (рекомендуется 1024х768);
- около 100 Мб свободного дискового пространства (в зависимости от V базы заданий);
- OS Microsoft Windows 9x, ME, 2000, XP, 2003.</t>
  </si>
  <si>
    <t>22 Мбит/с</t>
  </si>
  <si>
    <t>      – за последний год</t>
  </si>
  <si>
    <t>4 Мбит/с</t>
  </si>
  <si>
    <t>Указываются только собственные, (состоящие на балансе)
При подсчете единиц вычислительной техники не учитываются ЭВМ класса БК, ДВК, ДЗ-28 и тому подобные. Учитываются все классы IBM –совместимых ПЭВМ, а также мини-, миди- и супер-ЭВМ, в т.ч. ЭВМ серии ЕС</t>
  </si>
  <si>
    <t>К компьютерам, пригодным для тестирования а режиме on-line, относятся машины, удовлетворяющие таким системным требованиям:
- частота процессора не ниже 233 МГц;
- оперативной памяти не менее 64 Мб;
- разрешение экрана 800х600 в режиме High/True Color (рек</t>
  </si>
  <si>
    <t>К компьютерам, пригодным для тестирования а режиме off-line, относятся машины, удовлетворяющие следующим системным требованиям:
- частота процессора не ниже 233 МГц;
- оперативной памяти не менее 64 Мб (рекомендуется 128 Мб);
- разрешение экрана 800х600 в</t>
  </si>
  <si>
    <t>   – из них приобретено за последний год</t>
  </si>
  <si>
    <t>Количество аудиторий, оборудованных мультимедийными комплектами и радиомикрофонами стационарно</t>
  </si>
  <si>
    <t>160 Мбит/с</t>
  </si>
  <si>
    <t>Количество корпусов, объединенных интрасетью:</t>
  </si>
  <si>
    <t>   – из них учебных корпусов</t>
  </si>
  <si>
    <t>   – из них с возможностью доступа через беспроводную сеть</t>
  </si>
  <si>
    <t>Показатели по НИУ:</t>
  </si>
  <si>
    <t>18.</t>
  </si>
  <si>
    <t>АС</t>
  </si>
  <si>
    <t>Доля структурных подразделений университета, имеющих автоматизированные рабочие места, подключенные к информационно-аналитической системе управления (Индикатор 5.5.)</t>
  </si>
  <si>
    <t>Количество используемых российских и международных электронных баз данных, в год (Индикатор 5.6.)</t>
  </si>
  <si>
    <t>19.</t>
  </si>
  <si>
    <t>Количество обращений к российским и зарубежным информационным ресурсам, в год (Индикатор 5.7.)</t>
  </si>
  <si>
    <t>20.</t>
  </si>
  <si>
    <t>Проведение занятий с использованием видеоконференцсвязи, количество часов в год (Индикатор 4.11.)</t>
  </si>
  <si>
    <t>21.</t>
  </si>
  <si>
    <t>ТК
ОЭ</t>
  </si>
  <si>
    <t>      – за последний год (2010)</t>
  </si>
  <si>
    <t>      – в 2009 г.</t>
  </si>
  <si>
    <t>210 Мбит/с</t>
  </si>
  <si>
    <t xml:space="preserve"> 2 Мбит/с</t>
  </si>
  <si>
    <t>   – из них с двухядерн.проц. или двумя и более проц. с такт.частотой более 1 ГГц</t>
  </si>
  <si>
    <t>37,2 тыс.</t>
  </si>
  <si>
    <t>212 Мбит/с</t>
  </si>
  <si>
    <t>      – за последний год (2011)</t>
  </si>
  <si>
    <t>      – в 2010 г.</t>
  </si>
  <si>
    <t>Количество телефонов подключенных к учрежденческой АТС:</t>
  </si>
  <si>
    <t>Количество зарегистрированных Интернет-пользователей (с АФ, СОФ, МК):</t>
  </si>
  <si>
    <t>Количество сайтов (с СОФ, МК):</t>
  </si>
  <si>
    <t>Количество зарегистрированных пользователей интрасети, имеющих эл.почту и доступ в интернет (с АФ, СОФ, МК):</t>
  </si>
  <si>
    <t>   – студентов</t>
  </si>
  <si>
    <t>   – ППС</t>
  </si>
  <si>
    <t>   – сотрудников</t>
  </si>
  <si>
    <t>– всего</t>
  </si>
  <si>
    <t>      – за последний год (2012)</t>
  </si>
  <si>
    <t>      – в 2011 г.</t>
  </si>
  <si>
    <t>412 Мбит/с</t>
  </si>
  <si>
    <t>   – из них дополнительно оснащенных системой звукоусиления</t>
  </si>
  <si>
    <t>   – из них дополнительно оснащенных интерактивными досками</t>
  </si>
  <si>
    <t>   – обучающихся</t>
  </si>
  <si>
    <t>Количество обращений к российским и зарубежным информационным ресурсам, тыс. в год (Индикатор 5.7.)</t>
  </si>
  <si>
    <t xml:space="preserve"> 8 Мбит/с</t>
  </si>
  <si>
    <t>Наличие в учреждении оборудования:</t>
  </si>
  <si>
    <t>   – проекторов</t>
  </si>
  <si>
    <t>   – интерактивных досок</t>
  </si>
  <si>
    <t>   – принтеров</t>
  </si>
  <si>
    <t>   – сканеров</t>
  </si>
  <si>
    <t>Количество автоматизированных рабочих мест, подключенных к информационной системе управления учреждением</t>
  </si>
  <si>
    <t>I. Модуль сбора данных для вузов:</t>
  </si>
  <si>
    <t>II. Другие показатели:</t>
  </si>
  <si>
    <t>III. Показатели по НИУ:</t>
  </si>
  <si>
    <t>АС
ТО</t>
  </si>
  <si>
    <t>I. Мониторинг по основным направлениям деятельности образовательной организации высшего образования и Статотчет по форме ВПО-2: Наличие информационного и коммуникационного оборудования</t>
  </si>
  <si>
    <t>– Пропускная способность самого бысторго канала доступа к Интернету</t>
  </si>
  <si>
    <t>500 Мбит/с</t>
  </si>
  <si>
    <t>– Суммарная пропускная способность всех каналов доступа к Интернету</t>
  </si>
  <si>
    <t>520 Мбит/с</t>
  </si>
  <si>
    <t>Наличие в образовательном учреждении единой вычислительной сети</t>
  </si>
  <si>
    <t>Количество локальных сетей в образовательном учреждении</t>
  </si>
  <si>
    <t>Количество персональных компьютеров</t>
  </si>
  <si>
    <t>5.1. Всего</t>
  </si>
  <si>
    <t>   – из них с проц. Pentium-4 и выше</t>
  </si>
  <si>
    <t xml:space="preserve">   – из них находящихся в составе локальных вычислительных сетей</t>
  </si>
  <si>
    <t xml:space="preserve">   – из них имеющих доступ к Интернету</t>
  </si>
  <si>
    <t xml:space="preserve">      – за последний год (2013)</t>
  </si>
  <si>
    <t>      – в 2012 г.</t>
  </si>
  <si>
    <t>5.2. В том числе используемых в учебных целях</t>
  </si>
  <si>
    <t>      – количество персональных компьютеров всего</t>
  </si>
  <si>
    <t>      – из них с проц. Pentium-4 и выше</t>
  </si>
  <si>
    <t>      – из них находящихся в составе локальных вычислительных сетей:</t>
  </si>
  <si>
    <t xml:space="preserve">      – из них имеющих доступ к Интернету</t>
  </si>
  <si>
    <t>5.3. Из них доступных для использования студентами в свободное от основных занятий время</t>
  </si>
  <si>
    <t>      – количество персональных компьютеров всего:</t>
  </si>
  <si>
    <t>      – из них с проц. Pentium-4 и выше</t>
  </si>
  <si>
    <t>      – из них находящихся в составе локальных вычислительных сетей</t>
  </si>
  <si>
    <t>Количество компьютерных классов</t>
  </si>
  <si>
    <t>   – общеуниверситетских компьютерных классов</t>
  </si>
  <si>
    <t>   – компьютерных классов факультетов, институтов</t>
  </si>
  <si>
    <t>Наличие в организации оборудования:</t>
  </si>
  <si>
    <t>Численность профессорско-преподавательского персонала (на конец отчетного года), использующего в учебном процессе персональные компьютеры</t>
  </si>
  <si>
    <t>Численность профессорско-преподавательского персонала, прошедшего в отчетном году повышение квалификации и (или) переподготовку по использованию информационных и коммуникационных технологий</t>
  </si>
  <si>
    <t>Количество корпусов, объединенных интрасетью</t>
  </si>
  <si>
    <t>Количество телефонов подключенных к учрежденческой АТС</t>
  </si>
  <si>
    <t>Количество телефонов от городских АТС</t>
  </si>
  <si>
    <t>   – структурных подразделений</t>
  </si>
  <si>
    <t>   – тематических</t>
  </si>
  <si>
    <t>   – преподавателей и сотрудников</t>
  </si>
  <si>
    <t>15 Мбит/с</t>
  </si>
  <si>
    <t>8 Мбит/с</t>
  </si>
  <si>
    <t xml:space="preserve">      – в 2013 г.</t>
  </si>
  <si>
    <t xml:space="preserve">      – за последний год (2014)</t>
  </si>
  <si>
    <t>1000 Мбит/с</t>
  </si>
  <si>
    <t>1030 Мбит/с</t>
  </si>
  <si>
    <t>10 Мбит/с</t>
  </si>
  <si>
    <t>12 Мбит/с</t>
  </si>
  <si>
    <t>17 Мбит/с</t>
  </si>
  <si>
    <t>В аренде</t>
  </si>
  <si>
    <t>─</t>
  </si>
  <si>
    <r>
      <t xml:space="preserve">Количество Intranet-серверов (если имеются)
</t>
    </r>
    <r>
      <rPr>
        <sz val="8"/>
        <rFont val="Arial"/>
        <family val="2"/>
      </rPr>
      <t>Intranet-сервер – узел внутренней (локальной, корпоративной) сети учреждения, содержащий структурированную инф-ю по определенной тематике, дисциплине или о подразделении образовательного учреждения и т.п. Выполнен на основе Internet-технологий</t>
    </r>
  </si>
  <si>
    <r>
      <t xml:space="preserve">5.1. Количество персональных компьютеров 
</t>
    </r>
    <r>
      <rPr>
        <sz val="8"/>
        <rFont val="Arial"/>
        <family val="2"/>
      </rPr>
      <t>установленные в организации, независимо от того, являются ли они собственностью организации, взяты в аренду, в пользование, в распоряжение или получены на иных условиях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для отчетов ВПО-2; Мониторинг эффективности; 3-информ</t>
    </r>
  </si>
  <si>
    <t>На балансе</t>
  </si>
  <si>
    <t>Количество мобильных мультимедийных комплектов  в пунктах выдачи ТСО</t>
  </si>
  <si>
    <t>Количество сайтов</t>
  </si>
  <si>
    <t>Количество зарегистрированных пользователей интрасети, имеющих эл.почту и доступ в интернет</t>
  </si>
  <si>
    <t>      – из них поступивших в отчетном году (2014):</t>
  </si>
  <si>
    <t>   – из них поступивших:</t>
  </si>
  <si>
    <t>      – из них поступивших в отчетном году (2013):</t>
  </si>
  <si>
    <t xml:space="preserve">      – в 2014 г.</t>
  </si>
  <si>
    <t xml:space="preserve">   – за последний год (2015)</t>
  </si>
  <si>
    <t>      – из них поступивших в отчетном году (2015):</t>
  </si>
  <si>
    <t>   – из них ноутбуки и другие портативные персональные компьютеры
      (кроме планшетных)</t>
  </si>
  <si>
    <t>   – из них планшетные компьютеры</t>
  </si>
  <si>
    <t>       – из них планшетные компьютеры</t>
  </si>
  <si>
    <t>      – из них ноутбуки и другие портативные персональные компьютеры
         (кроме планшетных)</t>
  </si>
  <si>
    <t xml:space="preserve">   – принтеров</t>
  </si>
  <si>
    <t>   – многофункциональные устройства</t>
  </si>
  <si>
    <t xml:space="preserve">   – всего</t>
  </si>
  <si>
    <t>Количество электронных терминалов</t>
  </si>
  <si>
    <t>   – из них с доступом к ресурсам Интернета</t>
  </si>
  <si>
    <t xml:space="preserve">   – всего:</t>
  </si>
  <si>
    <t xml:space="preserve">   – за последний год (2016)</t>
  </si>
  <si>
    <t xml:space="preserve">      – в 2015 г.</t>
  </si>
  <si>
    <t>      – из них поступивших:</t>
  </si>
  <si>
    <t xml:space="preserve">             – в отчетном году (2016):</t>
  </si>
  <si>
    <t xml:space="preserve">             – в 2015 г.</t>
  </si>
  <si>
    <t xml:space="preserve">             – в 2014 г.</t>
  </si>
  <si>
    <t>Статистические данные по информационным технологиям (на 31.12.2016 г.)</t>
  </si>
  <si>
    <t>Статистические данные по информационным технологиям (на 31.12.2014 г.)</t>
  </si>
  <si>
    <t>Статистические данные по информационным технологиям (на 31.12.2015 г.)</t>
  </si>
  <si>
    <t>Статистические данные по информационным технологиям (на 31.12.2013 г.)</t>
  </si>
  <si>
    <t>Статистические данные по информационным технологиям (на 31.12.2012 г.)</t>
  </si>
  <si>
    <t>Статистические данные по информационным технологиям (на 31.12.2011 г.)</t>
  </si>
  <si>
    <t>Статистические данные по информационным технологиям (на 31.12.2010 г.)</t>
  </si>
  <si>
    <t>Статистические данные по информационным технологиям (на 31.12.2009 г.)</t>
  </si>
  <si>
    <t>Статистические данные по информационным технологиям (на 31.12.2008 г.)</t>
  </si>
  <si>
    <t>Статистические данные по информационным технологиям (на 31.12.2007 г.)</t>
  </si>
  <si>
    <t>Статистические данные по информационным технологиям (на 31.12.2006 г.)</t>
  </si>
  <si>
    <t>– Пропускная способность самого быстрого канала доступа к Интернету</t>
  </si>
  <si>
    <t>Статистические данные по информационным технологиям (на 31.12.2017 г.)</t>
  </si>
  <si>
    <t xml:space="preserve">   – за последний год (2017)</t>
  </si>
  <si>
    <t xml:space="preserve">      – в 2016 г.</t>
  </si>
  <si>
    <t xml:space="preserve">             – в отчетном году (2017):</t>
  </si>
  <si>
    <t xml:space="preserve">             – в 2016 г.</t>
  </si>
  <si>
    <t>ИТ</t>
  </si>
  <si>
    <t>ИТО</t>
  </si>
  <si>
    <t>ЦТО</t>
  </si>
  <si>
    <t xml:space="preserve">   – за последний год (2018)</t>
  </si>
  <si>
    <t xml:space="preserve">      – в 2017 г.</t>
  </si>
  <si>
    <t xml:space="preserve">             – в отчетном году (2018):</t>
  </si>
  <si>
    <t xml:space="preserve">             – в 2017 г.</t>
  </si>
  <si>
    <t>Статистические данные по информационным технологиям (на 31.12.2018 г.)</t>
  </si>
  <si>
    <t>2000 Мбит/с</t>
  </si>
  <si>
    <t>2048 Мбит/с</t>
  </si>
  <si>
    <t>Статистические данные по информационным технологиям (на 31.12.2019 г.)</t>
  </si>
  <si>
    <t xml:space="preserve">   – за последний год (2019)</t>
  </si>
  <si>
    <t xml:space="preserve">      – в 2018 г.</t>
  </si>
  <si>
    <t xml:space="preserve">             – в отчетном году (2019):</t>
  </si>
  <si>
    <t xml:space="preserve">             – в 2018 г.</t>
  </si>
  <si>
    <t>ИТ-инф</t>
  </si>
  <si>
    <t>непроверенные данные, т.к. ЦТО данную статистику не ведет</t>
  </si>
  <si>
    <t>   – ксероксов</t>
  </si>
  <si>
    <t>Статистические данные по информационным технологиям (на 31.12.2020 г.)</t>
  </si>
  <si>
    <t xml:space="preserve">   – за последний год (2020)</t>
  </si>
  <si>
    <t xml:space="preserve">      – в 2019 г.</t>
  </si>
  <si>
    <t xml:space="preserve">             – в отчетном году (2020):</t>
  </si>
  <si>
    <t xml:space="preserve">             – в 2019 г.:</t>
  </si>
  <si>
    <t xml:space="preserve">             – в 2019 г.</t>
  </si>
  <si>
    <t>2500 Мбит/с</t>
  </si>
  <si>
    <t>2600 Мбит/с</t>
  </si>
  <si>
    <t>Статистические данные по информационным технологиям (на 31.12.2021 г.)</t>
  </si>
  <si>
    <t xml:space="preserve">   – за последний год (2021)</t>
  </si>
  <si>
    <t xml:space="preserve">      – в 2020 г.</t>
  </si>
  <si>
    <t xml:space="preserve">             – в 2020 г.:</t>
  </si>
  <si>
    <t xml:space="preserve">             – в отчетном году (2021):</t>
  </si>
  <si>
    <t xml:space="preserve">             – в 2021 г.</t>
  </si>
  <si>
    <t>информация не представлена</t>
  </si>
  <si>
    <t xml:space="preserve">   – за последний год (2022)</t>
  </si>
  <si>
    <t xml:space="preserve">      – в 2021 г.</t>
  </si>
  <si>
    <t>Статистические данные по информационным технологиям (на 31.12.2022 г.)</t>
  </si>
  <si>
    <t xml:space="preserve">             – в отчетном году (2022):</t>
  </si>
  <si>
    <t xml:space="preserve">             – в 2021 г:</t>
  </si>
  <si>
    <t xml:space="preserve">             – в 2021 г.:</t>
  </si>
  <si>
    <t>2700 Мбит/с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</si>
</sst>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0"/>
      <name val="Arial Cyr"/>
      <family val="0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sz val="8"/>
      <color indexed="23"/>
      <name val="Arial"/>
      <family val="2"/>
    </font>
    <font>
      <b/>
      <sz val="10"/>
      <name val="Arial Cyr"/>
      <family val="0"/>
    </font>
    <font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Arial"/>
      <family val="2"/>
    </font>
    <font>
      <sz val="8"/>
      <name val="Tahoma"/>
      <family val="2"/>
    </font>
    <font>
      <b/>
      <sz val="1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0"/>
      <color indexed="55"/>
      <name val="Arial Cyr"/>
      <family val="0"/>
    </font>
    <font>
      <sz val="10"/>
      <color indexed="60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"/>
      <family val="2"/>
    </font>
    <font>
      <sz val="10"/>
      <color theme="0" tint="-0.4999699890613556"/>
      <name val="Arial Cyr"/>
      <family val="0"/>
    </font>
    <font>
      <sz val="10"/>
      <color theme="0" tint="-0.3499799966812134"/>
      <name val="Arial"/>
      <family val="2"/>
    </font>
    <font>
      <sz val="10"/>
      <color theme="0" tint="-0.3499799966812134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10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/>
    </xf>
    <xf numFmtId="0" fontId="0" fillId="36" borderId="0" xfId="0" applyFill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3" fontId="14" fillId="34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7" fillId="33" borderId="10" xfId="0" applyNumberFormat="1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/>
    </xf>
    <xf numFmtId="10" fontId="0" fillId="33" borderId="10" xfId="0" applyNumberFormat="1" applyFont="1" applyFill="1" applyBorder="1" applyAlignment="1">
      <alignment horizontal="center" vertical="top"/>
    </xf>
    <xf numFmtId="3" fontId="57" fillId="34" borderId="10" xfId="0" applyNumberFormat="1" applyFont="1" applyFill="1" applyBorder="1" applyAlignment="1">
      <alignment horizontal="center" vertical="top" wrapText="1"/>
    </xf>
    <xf numFmtId="3" fontId="59" fillId="33" borderId="10" xfId="0" applyNumberFormat="1" applyFont="1" applyFill="1" applyBorder="1" applyAlignment="1">
      <alignment horizontal="center" vertical="top" wrapText="1"/>
    </xf>
    <xf numFmtId="3" fontId="59" fillId="34" borderId="10" xfId="0" applyNumberFormat="1" applyFont="1" applyFill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0" fillId="0" borderId="0" xfId="0" applyFont="1" applyAlignment="1">
      <alignment/>
    </xf>
    <xf numFmtId="0" fontId="58" fillId="0" borderId="10" xfId="0" applyFont="1" applyBorder="1" applyAlignment="1">
      <alignment horizontal="center" vertical="top"/>
    </xf>
    <xf numFmtId="0" fontId="58" fillId="0" borderId="0" xfId="0" applyFont="1" applyAlignment="1">
      <alignment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3" fontId="1" fillId="37" borderId="10" xfId="0" applyNumberFormat="1" applyFont="1" applyFill="1" applyBorder="1" applyAlignment="1">
      <alignment horizontal="center" vertical="top" wrapText="1"/>
    </xf>
    <xf numFmtId="0" fontId="0" fillId="38" borderId="10" xfId="0" applyFont="1" applyFill="1" applyBorder="1" applyAlignment="1">
      <alignment horizontal="center" vertical="top"/>
    </xf>
    <xf numFmtId="0" fontId="0" fillId="37" borderId="10" xfId="0" applyFont="1" applyFill="1" applyBorder="1" applyAlignment="1">
      <alignment horizontal="center" vertical="top"/>
    </xf>
    <xf numFmtId="0" fontId="1" fillId="37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vertical="top" wrapText="1"/>
    </xf>
    <xf numFmtId="10" fontId="0" fillId="38" borderId="10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1" fillId="33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3" fontId="1" fillId="37" borderId="12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left" vertical="top" wrapText="1"/>
    </xf>
    <xf numFmtId="3" fontId="1" fillId="37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top" wrapText="1"/>
    </xf>
    <xf numFmtId="3" fontId="1" fillId="38" borderId="13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left" vertical="top" wrapText="1"/>
    </xf>
    <xf numFmtId="3" fontId="1" fillId="37" borderId="13" xfId="0" applyNumberFormat="1" applyFont="1" applyFill="1" applyBorder="1" applyAlignment="1">
      <alignment horizontal="center" vertical="top" wrapText="1"/>
    </xf>
    <xf numFmtId="0" fontId="1" fillId="37" borderId="11" xfId="0" applyFont="1" applyFill="1" applyBorder="1" applyAlignment="1">
      <alignment wrapText="1"/>
    </xf>
    <xf numFmtId="0" fontId="1" fillId="37" borderId="13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wrapText="1"/>
    </xf>
    <xf numFmtId="0" fontId="1" fillId="37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38" borderId="11" xfId="0" applyFont="1" applyFill="1" applyBorder="1" applyAlignment="1">
      <alignment horizontal="center" vertical="top" wrapText="1"/>
    </xf>
    <xf numFmtId="3" fontId="1" fillId="38" borderId="10" xfId="0" applyNumberFormat="1" applyFont="1" applyFill="1" applyBorder="1" applyAlignment="1">
      <alignment horizontal="center" vertical="top" wrapText="1"/>
    </xf>
    <xf numFmtId="3" fontId="1" fillId="38" borderId="11" xfId="0" applyNumberFormat="1" applyFont="1" applyFill="1" applyBorder="1" applyAlignment="1">
      <alignment horizontal="center" vertical="top" wrapText="1"/>
    </xf>
    <xf numFmtId="3" fontId="1" fillId="38" borderId="12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left" vertical="top" wrapText="1"/>
    </xf>
    <xf numFmtId="3" fontId="1" fillId="10" borderId="11" xfId="0" applyNumberFormat="1" applyFont="1" applyFill="1" applyBorder="1" applyAlignment="1">
      <alignment horizontal="center" vertical="top" wrapText="1"/>
    </xf>
    <xf numFmtId="3" fontId="59" fillId="10" borderId="11" xfId="0" applyNumberFormat="1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left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left"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0" fontId="1" fillId="12" borderId="19" xfId="0" applyFont="1" applyFill="1" applyBorder="1" applyAlignment="1">
      <alignment horizontal="center" vertical="top" wrapText="1"/>
    </xf>
    <xf numFmtId="0" fontId="1" fillId="12" borderId="19" xfId="0" applyFont="1" applyFill="1" applyBorder="1" applyAlignment="1">
      <alignment horizontal="left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wrapText="1"/>
    </xf>
    <xf numFmtId="0" fontId="59" fillId="10" borderId="11" xfId="0" applyFont="1" applyFill="1" applyBorder="1" applyAlignment="1">
      <alignment wrapText="1"/>
    </xf>
    <xf numFmtId="0" fontId="1" fillId="10" borderId="13" xfId="0" applyFont="1" applyFill="1" applyBorder="1" applyAlignment="1">
      <alignment horizontal="center" wrapText="1"/>
    </xf>
    <xf numFmtId="0" fontId="59" fillId="10" borderId="13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59" fillId="10" borderId="1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vertical="top" wrapText="1"/>
    </xf>
    <xf numFmtId="0" fontId="1" fillId="12" borderId="10" xfId="0" applyFont="1" applyFill="1" applyBorder="1" applyAlignment="1">
      <alignment horizontal="left" vertical="top" wrapText="1"/>
    </xf>
    <xf numFmtId="3" fontId="1" fillId="12" borderId="10" xfId="0" applyNumberFormat="1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left" vertical="top" wrapText="1"/>
    </xf>
    <xf numFmtId="3" fontId="59" fillId="10" borderId="13" xfId="0" applyNumberFormat="1" applyFont="1" applyFill="1" applyBorder="1" applyAlignment="1">
      <alignment horizontal="center" vertical="top" wrapText="1"/>
    </xf>
    <xf numFmtId="3" fontId="59" fillId="10" borderId="12" xfId="0" applyNumberFormat="1" applyFont="1" applyFill="1" applyBorder="1" applyAlignment="1">
      <alignment horizontal="center" vertical="top" wrapText="1"/>
    </xf>
    <xf numFmtId="3" fontId="1" fillId="10" borderId="10" xfId="0" applyNumberFormat="1" applyFont="1" applyFill="1" applyBorder="1" applyAlignment="1">
      <alignment horizontal="center" vertical="top" wrapText="1"/>
    </xf>
    <xf numFmtId="10" fontId="0" fillId="10" borderId="10" xfId="0" applyNumberFormat="1" applyFont="1" applyFill="1" applyBorder="1" applyAlignment="1">
      <alignment horizontal="center" vertical="top"/>
    </xf>
    <xf numFmtId="0" fontId="0" fillId="10" borderId="10" xfId="0" applyFont="1" applyFill="1" applyBorder="1" applyAlignment="1">
      <alignment horizontal="center" vertical="top"/>
    </xf>
    <xf numFmtId="0" fontId="0" fillId="12" borderId="10" xfId="0" applyFont="1" applyFill="1" applyBorder="1" applyAlignment="1">
      <alignment horizontal="center" vertical="top"/>
    </xf>
    <xf numFmtId="0" fontId="1" fillId="12" borderId="11" xfId="0" applyFont="1" applyFill="1" applyBorder="1" applyAlignment="1">
      <alignment horizontal="center" vertical="top" wrapText="1"/>
    </xf>
    <xf numFmtId="0" fontId="1" fillId="12" borderId="11" xfId="0" applyFont="1" applyFill="1" applyBorder="1" applyAlignment="1">
      <alignment horizontal="left" vertical="top" wrapText="1"/>
    </xf>
    <xf numFmtId="3" fontId="59" fillId="12" borderId="11" xfId="0" applyNumberFormat="1" applyFont="1" applyFill="1" applyBorder="1" applyAlignment="1">
      <alignment horizontal="center" vertical="top" wrapText="1"/>
    </xf>
    <xf numFmtId="3" fontId="1" fillId="12" borderId="11" xfId="0" applyNumberFormat="1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left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0" fontId="1" fillId="12" borderId="12" xfId="0" applyFont="1" applyFill="1" applyBorder="1" applyAlignment="1">
      <alignment horizontal="center" vertical="top" wrapText="1"/>
    </xf>
    <xf numFmtId="0" fontId="1" fillId="12" borderId="12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3" fontId="1" fillId="10" borderId="11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3" fontId="1" fillId="12" borderId="10" xfId="0" applyNumberFormat="1" applyFont="1" applyFill="1" applyBorder="1" applyAlignment="1">
      <alignment horizontal="center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3" fontId="1" fillId="10" borderId="10" xfId="0" applyNumberFormat="1" applyFont="1" applyFill="1" applyBorder="1" applyAlignment="1">
      <alignment horizontal="center" vertical="top" wrapText="1"/>
    </xf>
    <xf numFmtId="3" fontId="1" fillId="12" borderId="11" xfId="0" applyNumberFormat="1" applyFont="1" applyFill="1" applyBorder="1" applyAlignment="1">
      <alignment horizontal="center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3" fontId="59" fillId="10" borderId="11" xfId="0" applyNumberFormat="1" applyFont="1" applyFill="1" applyBorder="1" applyAlignment="1">
      <alignment horizontal="center" vertical="top" wrapText="1"/>
    </xf>
    <xf numFmtId="3" fontId="1" fillId="12" borderId="10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3" fontId="1" fillId="10" borderId="11" xfId="0" applyNumberFormat="1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left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left"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3" fontId="1" fillId="12" borderId="10" xfId="0" applyNumberFormat="1" applyFont="1" applyFill="1" applyBorder="1" applyAlignment="1">
      <alignment horizontal="center" vertical="top" wrapText="1"/>
    </xf>
    <xf numFmtId="3" fontId="1" fillId="10" borderId="10" xfId="0" applyNumberFormat="1" applyFont="1" applyFill="1" applyBorder="1" applyAlignment="1">
      <alignment horizontal="center" vertical="top" wrapText="1"/>
    </xf>
    <xf numFmtId="10" fontId="0" fillId="10" borderId="10" xfId="0" applyNumberFormat="1" applyFont="1" applyFill="1" applyBorder="1" applyAlignment="1">
      <alignment horizontal="center" vertical="top"/>
    </xf>
    <xf numFmtId="0" fontId="0" fillId="10" borderId="10" xfId="0" applyFont="1" applyFill="1" applyBorder="1" applyAlignment="1">
      <alignment horizontal="center" vertical="top"/>
    </xf>
    <xf numFmtId="0" fontId="0" fillId="12" borderId="10" xfId="0" applyFont="1" applyFill="1" applyBorder="1" applyAlignment="1">
      <alignment horizontal="center" vertical="top"/>
    </xf>
    <xf numFmtId="0" fontId="1" fillId="12" borderId="11" xfId="0" applyFont="1" applyFill="1" applyBorder="1" applyAlignment="1">
      <alignment horizontal="center" vertical="top" wrapText="1"/>
    </xf>
    <xf numFmtId="0" fontId="1" fillId="12" borderId="11" xfId="0" applyFont="1" applyFill="1" applyBorder="1" applyAlignment="1">
      <alignment horizontal="left" vertical="top" wrapText="1"/>
    </xf>
    <xf numFmtId="3" fontId="1" fillId="12" borderId="11" xfId="0" applyNumberFormat="1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center" vertical="top" wrapText="1"/>
    </xf>
    <xf numFmtId="0" fontId="1" fillId="12" borderId="13" xfId="0" applyFont="1" applyFill="1" applyBorder="1" applyAlignment="1">
      <alignment horizontal="left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0" fontId="1" fillId="12" borderId="12" xfId="0" applyFont="1" applyFill="1" applyBorder="1" applyAlignment="1">
      <alignment horizontal="center" vertical="top" wrapText="1"/>
    </xf>
    <xf numFmtId="0" fontId="1" fillId="12" borderId="12" xfId="0" applyFont="1" applyFill="1" applyBorder="1" applyAlignment="1">
      <alignment horizontal="left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3" fontId="1" fillId="10" borderId="11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3" fontId="1" fillId="12" borderId="10" xfId="0" applyNumberFormat="1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3" fontId="1" fillId="12" borderId="11" xfId="0" applyNumberFormat="1" applyFont="1" applyFill="1" applyBorder="1" applyAlignment="1">
      <alignment horizontal="center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1" fillId="10" borderId="11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wrapText="1"/>
    </xf>
    <xf numFmtId="3" fontId="1" fillId="12" borderId="10" xfId="0" applyNumberFormat="1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3" fontId="1" fillId="12" borderId="11" xfId="0" applyNumberFormat="1" applyFont="1" applyFill="1" applyBorder="1" applyAlignment="1">
      <alignment horizontal="center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3" fontId="59" fillId="10" borderId="10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0" borderId="12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wrapText="1"/>
    </xf>
    <xf numFmtId="3" fontId="1" fillId="10" borderId="11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0" borderId="11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3" fontId="1" fillId="12" borderId="12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wrapText="1"/>
    </xf>
    <xf numFmtId="3" fontId="1" fillId="12" borderId="10" xfId="0" applyNumberFormat="1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3" fontId="1" fillId="12" borderId="11" xfId="0" applyNumberFormat="1" applyFont="1" applyFill="1" applyBorder="1" applyAlignment="1">
      <alignment horizontal="center" vertical="top" wrapText="1"/>
    </xf>
    <xf numFmtId="3" fontId="1" fillId="12" borderId="13" xfId="0" applyNumberFormat="1" applyFont="1" applyFill="1" applyBorder="1" applyAlignment="1">
      <alignment horizontal="center" vertical="top" wrapText="1"/>
    </xf>
    <xf numFmtId="3" fontId="4" fillId="10" borderId="13" xfId="0" applyNumberFormat="1" applyFont="1" applyFill="1" applyBorder="1" applyAlignment="1">
      <alignment horizontal="center" vertical="top" wrapText="1"/>
    </xf>
    <xf numFmtId="3" fontId="1" fillId="10" borderId="13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3" fontId="63" fillId="10" borderId="11" xfId="0" applyNumberFormat="1" applyFont="1" applyFill="1" applyBorder="1" applyAlignment="1">
      <alignment horizontal="center" vertical="top" wrapText="1"/>
    </xf>
    <xf numFmtId="3" fontId="63" fillId="10" borderId="13" xfId="0" applyNumberFormat="1" applyFont="1" applyFill="1" applyBorder="1" applyAlignment="1">
      <alignment horizontal="center" vertical="top" wrapText="1"/>
    </xf>
    <xf numFmtId="3" fontId="63" fillId="10" borderId="12" xfId="0" applyNumberFormat="1" applyFont="1" applyFill="1" applyBorder="1" applyAlignment="1">
      <alignment horizontal="center" vertical="top" wrapText="1"/>
    </xf>
    <xf numFmtId="3" fontId="63" fillId="10" borderId="10" xfId="0" applyNumberFormat="1" applyFont="1" applyFill="1" applyBorder="1" applyAlignment="1">
      <alignment horizontal="center" vertical="top" wrapText="1"/>
    </xf>
    <xf numFmtId="3" fontId="63" fillId="12" borderId="10" xfId="0" applyNumberFormat="1" applyFont="1" applyFill="1" applyBorder="1" applyAlignment="1">
      <alignment horizontal="center" vertical="top" wrapText="1"/>
    </xf>
    <xf numFmtId="3" fontId="63" fillId="12" borderId="13" xfId="0" applyNumberFormat="1" applyFont="1" applyFill="1" applyBorder="1" applyAlignment="1">
      <alignment horizontal="center" vertical="top" wrapText="1"/>
    </xf>
    <xf numFmtId="3" fontId="63" fillId="12" borderId="12" xfId="0" applyNumberFormat="1" applyFont="1" applyFill="1" applyBorder="1" applyAlignment="1">
      <alignment horizontal="center" vertical="top" wrapText="1"/>
    </xf>
    <xf numFmtId="0" fontId="63" fillId="10" borderId="11" xfId="0" applyFont="1" applyFill="1" applyBorder="1" applyAlignment="1">
      <alignment wrapText="1"/>
    </xf>
    <xf numFmtId="0" fontId="63" fillId="10" borderId="13" xfId="0" applyFont="1" applyFill="1" applyBorder="1" applyAlignment="1">
      <alignment horizontal="center" wrapText="1"/>
    </xf>
    <xf numFmtId="0" fontId="63" fillId="10" borderId="12" xfId="0" applyFont="1" applyFill="1" applyBorder="1" applyAlignment="1">
      <alignment horizontal="center" vertical="top" wrapText="1"/>
    </xf>
    <xf numFmtId="0" fontId="63" fillId="10" borderId="10" xfId="0" applyFont="1" applyFill="1" applyBorder="1" applyAlignment="1">
      <alignment horizontal="center" vertical="top" wrapText="1"/>
    </xf>
    <xf numFmtId="0" fontId="63" fillId="10" borderId="12" xfId="0" applyFont="1" applyFill="1" applyBorder="1" applyAlignment="1">
      <alignment horizontal="center" wrapText="1"/>
    </xf>
    <xf numFmtId="3" fontId="63" fillId="12" borderId="11" xfId="0" applyNumberFormat="1" applyFont="1" applyFill="1" applyBorder="1" applyAlignment="1">
      <alignment horizontal="center" vertical="top" wrapText="1"/>
    </xf>
    <xf numFmtId="3" fontId="1" fillId="38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3" fontId="1" fillId="34" borderId="10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horizontal="center" vertical="top" wrapText="1"/>
    </xf>
    <xf numFmtId="3" fontId="1" fillId="38" borderId="11" xfId="0" applyNumberFormat="1" applyFont="1" applyFill="1" applyBorder="1" applyAlignment="1">
      <alignment horizontal="center" vertical="top" wrapText="1"/>
    </xf>
    <xf numFmtId="3" fontId="1" fillId="38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0" fillId="36" borderId="18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375" style="0" customWidth="1"/>
    <col min="2" max="2" width="68.75390625" style="0" customWidth="1"/>
    <col min="3" max="3" width="12.25390625" style="0" customWidth="1"/>
    <col min="4" max="5" width="11.625" style="0" customWidth="1"/>
    <col min="6" max="6" width="11.75390625" style="0" customWidth="1"/>
    <col min="7" max="7" width="0" style="0" hidden="1" customWidth="1"/>
  </cols>
  <sheetData>
    <row r="1" spans="1:7" ht="36.75" customHeight="1">
      <c r="A1" s="236" t="s">
        <v>221</v>
      </c>
      <c r="B1" s="236"/>
      <c r="C1" s="236"/>
      <c r="D1" s="236"/>
      <c r="E1" s="236"/>
      <c r="F1" s="236"/>
      <c r="G1" s="236"/>
    </row>
    <row r="2" spans="1:7" ht="38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>
      <c r="A3" s="229" t="s">
        <v>7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25.5">
      <c r="A5" s="238"/>
      <c r="B5" s="13" t="s">
        <v>12</v>
      </c>
      <c r="C5" s="14" t="s">
        <v>81</v>
      </c>
      <c r="D5" s="4" t="s">
        <v>76</v>
      </c>
      <c r="E5" s="4" t="s">
        <v>76</v>
      </c>
      <c r="F5" s="4" t="s">
        <v>76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20</v>
      </c>
      <c r="D7" s="226">
        <v>1</v>
      </c>
      <c r="E7" s="226">
        <v>3</v>
      </c>
      <c r="F7" s="226"/>
      <c r="G7" s="231" t="s">
        <v>11</v>
      </c>
    </row>
    <row r="8" spans="1:7" ht="45">
      <c r="A8" s="230"/>
      <c r="B8" s="18" t="s">
        <v>17</v>
      </c>
      <c r="C8" s="226"/>
      <c r="D8" s="226"/>
      <c r="E8" s="226"/>
      <c r="F8" s="226"/>
      <c r="G8" s="231"/>
    </row>
    <row r="9" spans="1:7" ht="12.75">
      <c r="A9" s="7" t="s">
        <v>18</v>
      </c>
      <c r="B9" s="8" t="s">
        <v>19</v>
      </c>
      <c r="C9" s="9">
        <v>60</v>
      </c>
      <c r="D9" s="9">
        <v>1</v>
      </c>
      <c r="E9" s="9">
        <v>1</v>
      </c>
      <c r="F9" s="9"/>
      <c r="G9" s="10" t="s">
        <v>11</v>
      </c>
    </row>
    <row r="10" spans="1:7" ht="12.75">
      <c r="A10" s="2" t="s">
        <v>20</v>
      </c>
      <c r="B10" s="5" t="s">
        <v>21</v>
      </c>
      <c r="C10" s="4">
        <v>1500</v>
      </c>
      <c r="D10" s="4">
        <v>160</v>
      </c>
      <c r="E10" s="4">
        <v>98</v>
      </c>
      <c r="F10" s="4"/>
      <c r="G10" s="3" t="s">
        <v>11</v>
      </c>
    </row>
    <row r="11" spans="1:7" ht="12.75">
      <c r="A11" s="233" t="s">
        <v>22</v>
      </c>
      <c r="B11" s="11" t="s">
        <v>23</v>
      </c>
      <c r="C11" s="232"/>
      <c r="D11" s="232"/>
      <c r="E11" s="232"/>
      <c r="F11" s="232"/>
      <c r="G11" s="227"/>
    </row>
    <row r="12" spans="1:7" ht="45">
      <c r="A12" s="234"/>
      <c r="B12" s="19" t="s">
        <v>82</v>
      </c>
      <c r="C12" s="232"/>
      <c r="D12" s="232"/>
      <c r="E12" s="232"/>
      <c r="F12" s="232"/>
      <c r="G12" s="227"/>
    </row>
    <row r="13" spans="1:7" ht="12.75">
      <c r="A13" s="234"/>
      <c r="B13" s="11" t="s">
        <v>24</v>
      </c>
      <c r="C13" s="9">
        <v>1557</v>
      </c>
      <c r="D13" s="9">
        <v>220</v>
      </c>
      <c r="E13" s="9">
        <v>113</v>
      </c>
      <c r="F13" s="12"/>
      <c r="G13" s="10" t="s">
        <v>25</v>
      </c>
    </row>
    <row r="14" spans="1:7" ht="12.75">
      <c r="A14" s="235"/>
      <c r="B14" s="11" t="s">
        <v>26</v>
      </c>
      <c r="C14" s="9">
        <v>1204</v>
      </c>
      <c r="D14" s="9">
        <v>160</v>
      </c>
      <c r="E14" s="9">
        <v>72</v>
      </c>
      <c r="F14" s="12"/>
      <c r="G14" s="10" t="s">
        <v>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7" ht="12.75">
      <c r="A16" s="230"/>
      <c r="B16" s="1" t="s">
        <v>24</v>
      </c>
      <c r="C16" s="4">
        <v>1557</v>
      </c>
      <c r="D16" s="4">
        <v>220</v>
      </c>
      <c r="E16" s="4">
        <v>113</v>
      </c>
      <c r="F16" s="4"/>
      <c r="G16" s="231" t="s">
        <v>25</v>
      </c>
    </row>
    <row r="17" spans="1:7" ht="12.75">
      <c r="A17" s="230"/>
      <c r="B17" s="1" t="s">
        <v>29</v>
      </c>
      <c r="C17" s="4">
        <v>1557</v>
      </c>
      <c r="D17" s="4">
        <v>220</v>
      </c>
      <c r="E17" s="4">
        <v>113</v>
      </c>
      <c r="F17" s="4"/>
      <c r="G17" s="231"/>
    </row>
    <row r="18" spans="1:7" ht="25.5">
      <c r="A18" s="230"/>
      <c r="B18" s="1" t="s">
        <v>30</v>
      </c>
      <c r="C18" s="4">
        <v>5</v>
      </c>
      <c r="D18" s="4" t="s">
        <v>31</v>
      </c>
      <c r="E18" s="4">
        <v>1</v>
      </c>
      <c r="F18" s="4"/>
      <c r="G18" s="231"/>
    </row>
    <row r="19" spans="1:7" ht="12.75">
      <c r="A19" s="230"/>
      <c r="B19" s="1" t="s">
        <v>85</v>
      </c>
      <c r="C19" s="4"/>
      <c r="D19" s="4">
        <v>68</v>
      </c>
      <c r="E19" s="4">
        <v>16</v>
      </c>
      <c r="F19" s="4"/>
      <c r="G19" s="231"/>
    </row>
    <row r="20" spans="1:7" ht="12.75">
      <c r="A20" s="230"/>
      <c r="B20" s="1" t="s">
        <v>32</v>
      </c>
      <c r="C20" s="4"/>
      <c r="D20" s="4"/>
      <c r="E20" s="4"/>
      <c r="F20" s="4"/>
      <c r="G20" s="231" t="s">
        <v>27</v>
      </c>
    </row>
    <row r="21" spans="1:7" ht="12.75">
      <c r="A21" s="230"/>
      <c r="B21" s="1" t="s">
        <v>33</v>
      </c>
      <c r="C21" s="226">
        <v>1204</v>
      </c>
      <c r="D21" s="226">
        <v>70</v>
      </c>
      <c r="E21" s="226">
        <v>39</v>
      </c>
      <c r="F21" s="226"/>
      <c r="G21" s="231"/>
    </row>
    <row r="22" spans="1:7" ht="56.25">
      <c r="A22" s="230"/>
      <c r="B22" s="19" t="s">
        <v>83</v>
      </c>
      <c r="C22" s="226"/>
      <c r="D22" s="226"/>
      <c r="E22" s="226"/>
      <c r="F22" s="226"/>
      <c r="G22" s="231"/>
    </row>
    <row r="23" spans="1:7" ht="12.75">
      <c r="A23" s="230"/>
      <c r="B23" s="1" t="s">
        <v>34</v>
      </c>
      <c r="C23" s="226">
        <v>1204</v>
      </c>
      <c r="D23" s="226">
        <v>70</v>
      </c>
      <c r="E23" s="226">
        <v>39</v>
      </c>
      <c r="F23" s="226"/>
      <c r="G23" s="231"/>
    </row>
    <row r="24" spans="1:7" ht="56.25">
      <c r="A24" s="230"/>
      <c r="B24" s="19" t="s">
        <v>84</v>
      </c>
      <c r="C24" s="226"/>
      <c r="D24" s="226"/>
      <c r="E24" s="226"/>
      <c r="F24" s="226"/>
      <c r="G24" s="231"/>
    </row>
    <row r="25" spans="1:7" ht="12.75">
      <c r="A25" s="227" t="s">
        <v>35</v>
      </c>
      <c r="B25" s="8" t="s">
        <v>36</v>
      </c>
      <c r="C25" s="9"/>
      <c r="D25" s="9"/>
      <c r="E25" s="9"/>
      <c r="F25" s="9"/>
      <c r="G25" s="228" t="s">
        <v>27</v>
      </c>
    </row>
    <row r="26" spans="1:7" ht="12.75">
      <c r="A26" s="227"/>
      <c r="B26" s="11" t="s">
        <v>24</v>
      </c>
      <c r="C26" s="9">
        <v>38</v>
      </c>
      <c r="D26" s="9">
        <v>6</v>
      </c>
      <c r="E26" s="9">
        <v>5</v>
      </c>
      <c r="F26" s="9"/>
      <c r="G26" s="228"/>
    </row>
    <row r="27" spans="1:7" ht="12.75">
      <c r="A27" s="227"/>
      <c r="B27" s="11" t="s">
        <v>37</v>
      </c>
      <c r="C27" s="9">
        <v>24</v>
      </c>
      <c r="D27" s="9"/>
      <c r="E27" s="9"/>
      <c r="F27" s="9"/>
      <c r="G27" s="228"/>
    </row>
    <row r="28" spans="1:7" ht="12.75">
      <c r="A28" s="227"/>
      <c r="B28" s="11" t="s">
        <v>38</v>
      </c>
      <c r="C28" s="9">
        <v>14</v>
      </c>
      <c r="D28" s="9"/>
      <c r="E28" s="9"/>
      <c r="F28" s="9"/>
      <c r="G28" s="228"/>
    </row>
    <row r="29" spans="1:7" ht="12.75">
      <c r="A29" s="227"/>
      <c r="B29" s="11" t="s">
        <v>67</v>
      </c>
      <c r="C29" s="9"/>
      <c r="D29" s="9"/>
      <c r="E29" s="9"/>
      <c r="F29" s="9"/>
      <c r="G29" s="228"/>
    </row>
    <row r="30" spans="1:7" ht="12.75">
      <c r="A30" s="230" t="s">
        <v>40</v>
      </c>
      <c r="B30" s="5" t="s">
        <v>41</v>
      </c>
      <c r="C30" s="4"/>
      <c r="D30" s="4"/>
      <c r="E30" s="4"/>
      <c r="F30" s="4"/>
      <c r="G30" s="231" t="s">
        <v>27</v>
      </c>
    </row>
    <row r="31" spans="1:7" ht="12.75">
      <c r="A31" s="230"/>
      <c r="B31" s="1" t="s">
        <v>24</v>
      </c>
      <c r="C31" s="4">
        <v>46</v>
      </c>
      <c r="D31" s="4">
        <v>4</v>
      </c>
      <c r="E31" s="4">
        <v>3</v>
      </c>
      <c r="F31" s="4"/>
      <c r="G31" s="231"/>
    </row>
    <row r="32" spans="1:7" ht="12.75">
      <c r="A32" s="230"/>
      <c r="B32" s="1" t="s">
        <v>42</v>
      </c>
      <c r="C32" s="4">
        <v>8</v>
      </c>
      <c r="D32" s="4"/>
      <c r="E32" s="4"/>
      <c r="F32" s="4"/>
      <c r="G32" s="231"/>
    </row>
    <row r="33" spans="1:7" ht="12.75">
      <c r="A33" s="229" t="s">
        <v>43</v>
      </c>
      <c r="B33" s="229"/>
      <c r="C33" s="229"/>
      <c r="D33" s="229"/>
      <c r="E33" s="229"/>
      <c r="F33" s="229"/>
      <c r="G33" s="229"/>
    </row>
    <row r="34" spans="1:7" ht="25.5">
      <c r="A34" s="2" t="s">
        <v>44</v>
      </c>
      <c r="B34" s="5" t="s">
        <v>86</v>
      </c>
      <c r="C34" s="4"/>
      <c r="D34" s="4"/>
      <c r="E34" s="4"/>
      <c r="F34" s="4"/>
      <c r="G34" s="3" t="s">
        <v>27</v>
      </c>
    </row>
    <row r="35" spans="1:7" ht="12.75">
      <c r="A35" s="7" t="s">
        <v>48</v>
      </c>
      <c r="B35" s="8" t="s">
        <v>49</v>
      </c>
      <c r="C35" s="9">
        <v>1500</v>
      </c>
      <c r="D35" s="9"/>
      <c r="E35" s="9"/>
      <c r="F35" s="9"/>
      <c r="G35" s="10" t="s">
        <v>11</v>
      </c>
    </row>
    <row r="36" spans="1:7" ht="12.75">
      <c r="A36" s="2" t="s">
        <v>50</v>
      </c>
      <c r="B36" s="5" t="s">
        <v>51</v>
      </c>
      <c r="C36" s="4">
        <v>16</v>
      </c>
      <c r="D36" s="4">
        <v>1</v>
      </c>
      <c r="E36" s="4">
        <v>1</v>
      </c>
      <c r="F36" s="4">
        <v>1</v>
      </c>
      <c r="G36" s="3" t="s">
        <v>11</v>
      </c>
    </row>
    <row r="37" spans="1:7" ht="12.75">
      <c r="A37" s="7" t="s">
        <v>52</v>
      </c>
      <c r="B37" s="8" t="s">
        <v>53</v>
      </c>
      <c r="C37" s="9">
        <v>850</v>
      </c>
      <c r="D37" s="9"/>
      <c r="E37" s="9"/>
      <c r="F37" s="9"/>
      <c r="G37" s="10" t="s">
        <v>11</v>
      </c>
    </row>
    <row r="38" spans="1:7" ht="12.75">
      <c r="A38" s="2" t="s">
        <v>54</v>
      </c>
      <c r="B38" s="5" t="s">
        <v>55</v>
      </c>
      <c r="C38" s="4">
        <v>76</v>
      </c>
      <c r="D38" s="4"/>
      <c r="E38" s="4"/>
      <c r="F38" s="4"/>
      <c r="G38" s="3" t="s">
        <v>11</v>
      </c>
    </row>
    <row r="39" spans="1:7" ht="12.75">
      <c r="A39" s="7" t="s">
        <v>56</v>
      </c>
      <c r="B39" s="8" t="s">
        <v>57</v>
      </c>
      <c r="C39" s="9">
        <v>984</v>
      </c>
      <c r="D39" s="9"/>
      <c r="E39" s="9"/>
      <c r="F39" s="9"/>
      <c r="G39" s="10" t="s">
        <v>58</v>
      </c>
    </row>
    <row r="40" spans="1:7" ht="12.75">
      <c r="A40" s="230" t="s">
        <v>59</v>
      </c>
      <c r="B40" s="5" t="s">
        <v>60</v>
      </c>
      <c r="C40" s="4"/>
      <c r="D40" s="4"/>
      <c r="E40" s="4"/>
      <c r="F40" s="4"/>
      <c r="G40" s="231" t="s">
        <v>58</v>
      </c>
    </row>
    <row r="41" spans="1:7" ht="12.75">
      <c r="A41" s="230"/>
      <c r="B41" s="1" t="s">
        <v>24</v>
      </c>
      <c r="C41" s="4">
        <v>2465</v>
      </c>
      <c r="D41" s="4"/>
      <c r="E41" s="4"/>
      <c r="F41" s="4"/>
      <c r="G41" s="231"/>
    </row>
    <row r="42" spans="1:7" ht="12.75">
      <c r="A42" s="230"/>
      <c r="B42" s="1" t="s">
        <v>61</v>
      </c>
      <c r="C42" s="4">
        <v>271</v>
      </c>
      <c r="D42" s="4"/>
      <c r="E42" s="4"/>
      <c r="F42" s="4"/>
      <c r="G42" s="231"/>
    </row>
    <row r="43" spans="1:7" ht="12.75">
      <c r="A43" s="230"/>
      <c r="B43" s="1" t="s">
        <v>62</v>
      </c>
      <c r="C43" s="4">
        <v>632</v>
      </c>
      <c r="D43" s="4"/>
      <c r="E43" s="4"/>
      <c r="F43" s="4"/>
      <c r="G43" s="231"/>
    </row>
    <row r="44" spans="1:7" ht="12.75">
      <c r="A44" s="227" t="s">
        <v>63</v>
      </c>
      <c r="B44" s="8" t="s">
        <v>64</v>
      </c>
      <c r="C44" s="9"/>
      <c r="D44" s="9"/>
      <c r="E44" s="9"/>
      <c r="F44" s="9"/>
      <c r="G44" s="228" t="s">
        <v>58</v>
      </c>
    </row>
    <row r="45" spans="1:7" ht="12.75">
      <c r="A45" s="227"/>
      <c r="B45" s="11" t="s">
        <v>24</v>
      </c>
      <c r="C45" s="9">
        <v>21</v>
      </c>
      <c r="D45" s="9"/>
      <c r="E45" s="9"/>
      <c r="F45" s="9"/>
      <c r="G45" s="228"/>
    </row>
    <row r="46" spans="1:7" ht="12.75">
      <c r="A46" s="227"/>
      <c r="B46" s="11" t="s">
        <v>65</v>
      </c>
      <c r="C46" s="9">
        <v>17</v>
      </c>
      <c r="D46" s="9"/>
      <c r="E46" s="9"/>
      <c r="F46" s="9"/>
      <c r="G46" s="228"/>
    </row>
    <row r="47" spans="1:7" ht="12.75">
      <c r="A47" s="227"/>
      <c r="B47" s="11" t="s">
        <v>66</v>
      </c>
      <c r="C47" s="9">
        <v>4</v>
      </c>
      <c r="D47" s="9"/>
      <c r="E47" s="9"/>
      <c r="F47" s="9"/>
      <c r="G47" s="228"/>
    </row>
  </sheetData>
  <sheetProtection/>
  <mergeCells count="36">
    <mergeCell ref="A1:G1"/>
    <mergeCell ref="A3:G3"/>
    <mergeCell ref="A4:A5"/>
    <mergeCell ref="G4:G5"/>
    <mergeCell ref="F7:F8"/>
    <mergeCell ref="G7:G8"/>
    <mergeCell ref="F11:F12"/>
    <mergeCell ref="G11:G12"/>
    <mergeCell ref="A7:A8"/>
    <mergeCell ref="C7:C8"/>
    <mergeCell ref="A11:A14"/>
    <mergeCell ref="C11:C12"/>
    <mergeCell ref="D11:D12"/>
    <mergeCell ref="E11:E12"/>
    <mergeCell ref="D7:D8"/>
    <mergeCell ref="E7:E8"/>
    <mergeCell ref="G25:G29"/>
    <mergeCell ref="A30:A32"/>
    <mergeCell ref="G30:G32"/>
    <mergeCell ref="A15:A24"/>
    <mergeCell ref="G16:G19"/>
    <mergeCell ref="G20:G24"/>
    <mergeCell ref="C21:C22"/>
    <mergeCell ref="D21:D22"/>
    <mergeCell ref="E21:E22"/>
    <mergeCell ref="F23:F24"/>
    <mergeCell ref="F21:F22"/>
    <mergeCell ref="C23:C24"/>
    <mergeCell ref="D23:D24"/>
    <mergeCell ref="E23:E24"/>
    <mergeCell ref="A44:A47"/>
    <mergeCell ref="G44:G47"/>
    <mergeCell ref="A33:G33"/>
    <mergeCell ref="A40:A43"/>
    <mergeCell ref="G40:G43"/>
    <mergeCell ref="A25:A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5" width="11.625" style="42" customWidth="1"/>
    <col min="8" max="8" width="9.125" style="0" customWidth="1"/>
    <col min="9" max="9" width="7.625" style="0" hidden="1" customWidth="1"/>
  </cols>
  <sheetData>
    <row r="1" spans="1:9" ht="20.25">
      <c r="A1" s="48"/>
      <c r="B1" s="53" t="s">
        <v>213</v>
      </c>
      <c r="C1" s="48"/>
      <c r="D1" s="48"/>
      <c r="E1" s="48"/>
      <c r="F1" s="48"/>
      <c r="I1" s="48"/>
    </row>
    <row r="2" spans="1:8" ht="25.5">
      <c r="A2" s="70"/>
      <c r="B2" s="71"/>
      <c r="C2" s="63"/>
      <c r="D2" s="69" t="s">
        <v>185</v>
      </c>
      <c r="E2" s="65"/>
      <c r="F2" s="64"/>
      <c r="G2" s="81" t="s">
        <v>181</v>
      </c>
      <c r="H2" s="66"/>
    </row>
    <row r="3" spans="1:8" ht="25.5">
      <c r="A3" s="15" t="s">
        <v>0</v>
      </c>
      <c r="B3" s="15" t="s">
        <v>1</v>
      </c>
      <c r="C3" s="68" t="s">
        <v>2</v>
      </c>
      <c r="D3" s="68" t="s">
        <v>3</v>
      </c>
      <c r="E3" s="68" t="s">
        <v>4</v>
      </c>
      <c r="F3" s="67" t="s">
        <v>2</v>
      </c>
      <c r="G3" s="15" t="s">
        <v>3</v>
      </c>
      <c r="H3" s="15" t="s">
        <v>4</v>
      </c>
    </row>
    <row r="4" spans="1:5" ht="12.75">
      <c r="A4" s="249" t="s">
        <v>137</v>
      </c>
      <c r="B4" s="250"/>
      <c r="C4" s="250"/>
      <c r="D4" s="250"/>
      <c r="E4" s="251"/>
    </row>
    <row r="5" spans="1:9" ht="25.5">
      <c r="A5" s="96" t="s">
        <v>8</v>
      </c>
      <c r="B5" s="97" t="s">
        <v>9</v>
      </c>
      <c r="C5" s="98" t="s">
        <v>10</v>
      </c>
      <c r="D5" s="96" t="s">
        <v>10</v>
      </c>
      <c r="E5" s="96" t="s">
        <v>10</v>
      </c>
      <c r="F5" s="42"/>
      <c r="G5" s="42"/>
      <c r="H5" s="42"/>
      <c r="I5" s="80" t="s">
        <v>11</v>
      </c>
    </row>
    <row r="6" spans="1:9" ht="12.75">
      <c r="A6" s="100"/>
      <c r="B6" s="101" t="s">
        <v>138</v>
      </c>
      <c r="C6" s="102" t="s">
        <v>176</v>
      </c>
      <c r="D6" s="102" t="s">
        <v>178</v>
      </c>
      <c r="E6" s="102" t="s">
        <v>172</v>
      </c>
      <c r="F6" s="42"/>
      <c r="G6" s="42"/>
      <c r="H6" s="42"/>
      <c r="I6" s="80" t="s">
        <v>11</v>
      </c>
    </row>
    <row r="7" spans="1:10" ht="12.75">
      <c r="A7" s="103"/>
      <c r="B7" s="104" t="s">
        <v>140</v>
      </c>
      <c r="C7" s="105" t="s">
        <v>177</v>
      </c>
      <c r="D7" s="105" t="s">
        <v>179</v>
      </c>
      <c r="E7" s="105" t="s">
        <v>180</v>
      </c>
      <c r="F7" s="42"/>
      <c r="G7" s="42"/>
      <c r="H7" s="42"/>
      <c r="I7" s="80" t="s">
        <v>11</v>
      </c>
      <c r="J7" s="80"/>
    </row>
    <row r="8" spans="1:10" ht="12.75">
      <c r="A8" s="115" t="s">
        <v>13</v>
      </c>
      <c r="B8" s="116" t="s">
        <v>142</v>
      </c>
      <c r="C8" s="117" t="s">
        <v>10</v>
      </c>
      <c r="D8" s="117" t="s">
        <v>10</v>
      </c>
      <c r="E8" s="117" t="s">
        <v>10</v>
      </c>
      <c r="F8" s="42"/>
      <c r="G8" s="42"/>
      <c r="H8" s="42"/>
      <c r="I8" s="80" t="s">
        <v>11</v>
      </c>
      <c r="J8" s="80"/>
    </row>
    <row r="9" spans="1:10" ht="57.75">
      <c r="A9" s="118" t="s">
        <v>15</v>
      </c>
      <c r="B9" s="119" t="s">
        <v>183</v>
      </c>
      <c r="C9" s="122">
        <v>33</v>
      </c>
      <c r="D9" s="98">
        <v>4</v>
      </c>
      <c r="E9" s="98">
        <v>4</v>
      </c>
      <c r="F9" s="42"/>
      <c r="G9" s="42"/>
      <c r="H9" s="42"/>
      <c r="I9" s="91" t="s">
        <v>58</v>
      </c>
      <c r="J9" s="80"/>
    </row>
    <row r="10" spans="1:10" ht="12.75">
      <c r="A10" s="115" t="s">
        <v>18</v>
      </c>
      <c r="B10" s="116" t="s">
        <v>143</v>
      </c>
      <c r="C10" s="117">
        <v>318</v>
      </c>
      <c r="D10" s="117">
        <v>6</v>
      </c>
      <c r="E10" s="117">
        <v>13</v>
      </c>
      <c r="F10" s="42"/>
      <c r="G10" s="42"/>
      <c r="H10" s="42"/>
      <c r="I10" s="80" t="s">
        <v>11</v>
      </c>
      <c r="J10" s="80"/>
    </row>
    <row r="11" spans="1:10" ht="14.25" customHeight="1">
      <c r="A11" s="100" t="s">
        <v>20</v>
      </c>
      <c r="B11" s="101" t="s">
        <v>144</v>
      </c>
      <c r="C11" s="120"/>
      <c r="D11" s="120"/>
      <c r="E11" s="120"/>
      <c r="F11" s="99"/>
      <c r="G11" s="99"/>
      <c r="H11" s="98"/>
      <c r="I11" s="80"/>
      <c r="J11" s="80"/>
    </row>
    <row r="12" spans="1:10" ht="59.25">
      <c r="A12" s="100"/>
      <c r="B12" s="101" t="s">
        <v>184</v>
      </c>
      <c r="C12" s="102">
        <v>3739</v>
      </c>
      <c r="D12" s="102">
        <v>201</v>
      </c>
      <c r="E12" s="102">
        <v>260</v>
      </c>
      <c r="F12" s="120"/>
      <c r="G12" s="102">
        <v>32</v>
      </c>
      <c r="H12" s="102">
        <v>559</v>
      </c>
      <c r="I12" s="80" t="s">
        <v>25</v>
      </c>
      <c r="J12" s="80"/>
    </row>
    <row r="13" spans="1:10" ht="25.5">
      <c r="A13" s="100"/>
      <c r="B13" s="101" t="s">
        <v>195</v>
      </c>
      <c r="C13" s="102">
        <v>935</v>
      </c>
      <c r="D13" s="102"/>
      <c r="E13" s="102"/>
      <c r="F13" s="120"/>
      <c r="G13" s="102"/>
      <c r="H13" s="102"/>
      <c r="I13" s="80"/>
      <c r="J13" s="80"/>
    </row>
    <row r="14" spans="1:10" ht="12.75">
      <c r="A14" s="100"/>
      <c r="B14" s="101" t="s">
        <v>196</v>
      </c>
      <c r="C14" s="102" t="s">
        <v>182</v>
      </c>
      <c r="D14" s="102"/>
      <c r="E14" s="102"/>
      <c r="F14" s="120"/>
      <c r="G14" s="102"/>
      <c r="H14" s="102"/>
      <c r="I14" s="80"/>
      <c r="J14" s="80"/>
    </row>
    <row r="15" spans="1:10" ht="12.75">
      <c r="A15" s="100"/>
      <c r="B15" s="101" t="s">
        <v>146</v>
      </c>
      <c r="C15" s="102">
        <v>3739</v>
      </c>
      <c r="D15" s="102">
        <v>201</v>
      </c>
      <c r="E15" s="102">
        <v>260</v>
      </c>
      <c r="F15" s="120"/>
      <c r="G15" s="102">
        <v>32</v>
      </c>
      <c r="H15" s="102">
        <v>559</v>
      </c>
      <c r="I15" s="80" t="s">
        <v>25</v>
      </c>
      <c r="J15" s="80"/>
    </row>
    <row r="16" spans="1:10" ht="12.75">
      <c r="A16" s="100"/>
      <c r="B16" s="101" t="s">
        <v>147</v>
      </c>
      <c r="C16" s="102">
        <v>3089</v>
      </c>
      <c r="D16" s="102">
        <v>187</v>
      </c>
      <c r="E16" s="102">
        <v>260</v>
      </c>
      <c r="F16" s="120"/>
      <c r="G16" s="102">
        <v>32</v>
      </c>
      <c r="H16" s="102">
        <v>559</v>
      </c>
      <c r="I16" s="80" t="s">
        <v>25</v>
      </c>
      <c r="J16" s="80"/>
    </row>
    <row r="17" spans="1:10" ht="12.75">
      <c r="A17" s="100"/>
      <c r="B17" s="101" t="s">
        <v>148</v>
      </c>
      <c r="C17" s="102">
        <v>3089</v>
      </c>
      <c r="D17" s="102">
        <v>187</v>
      </c>
      <c r="E17" s="102">
        <v>260</v>
      </c>
      <c r="F17" s="121"/>
      <c r="G17" s="105">
        <v>32</v>
      </c>
      <c r="H17" s="105">
        <v>559</v>
      </c>
      <c r="I17" s="80" t="s">
        <v>25</v>
      </c>
      <c r="J17" s="80"/>
    </row>
    <row r="18" spans="1:10" ht="12.75">
      <c r="A18" s="100"/>
      <c r="B18" s="101" t="s">
        <v>190</v>
      </c>
      <c r="C18" s="102"/>
      <c r="D18" s="102"/>
      <c r="E18" s="120"/>
      <c r="F18" s="42"/>
      <c r="G18" s="42"/>
      <c r="H18" s="42"/>
      <c r="I18" s="80"/>
      <c r="J18" s="80"/>
    </row>
    <row r="19" spans="1:10" ht="12.75">
      <c r="A19" s="100"/>
      <c r="B19" s="101" t="s">
        <v>193</v>
      </c>
      <c r="C19" s="102">
        <v>263</v>
      </c>
      <c r="D19" s="102">
        <v>24</v>
      </c>
      <c r="E19" s="102">
        <v>17</v>
      </c>
      <c r="F19" s="42"/>
      <c r="G19" s="42"/>
      <c r="H19" s="42"/>
      <c r="I19" s="80"/>
      <c r="J19" s="80"/>
    </row>
    <row r="20" spans="1:10" ht="12.75">
      <c r="A20" s="100"/>
      <c r="B20" s="101" t="s">
        <v>192</v>
      </c>
      <c r="C20" s="102">
        <v>149</v>
      </c>
      <c r="D20" s="102">
        <v>2</v>
      </c>
      <c r="E20" s="102">
        <v>16</v>
      </c>
      <c r="F20" s="42"/>
      <c r="G20" s="42"/>
      <c r="H20" s="42"/>
      <c r="I20" s="80" t="s">
        <v>25</v>
      </c>
      <c r="J20" s="80"/>
    </row>
    <row r="21" spans="1:10" ht="12.75">
      <c r="A21" s="100"/>
      <c r="B21" s="101" t="s">
        <v>174</v>
      </c>
      <c r="C21" s="102">
        <v>326</v>
      </c>
      <c r="D21" s="102">
        <v>2</v>
      </c>
      <c r="E21" s="102">
        <v>11</v>
      </c>
      <c r="F21" s="42"/>
      <c r="G21" s="42"/>
      <c r="H21" s="42"/>
      <c r="I21" s="80"/>
      <c r="J21" s="80"/>
    </row>
    <row r="22" spans="1:10" ht="12.75">
      <c r="A22" s="100"/>
      <c r="B22" s="101" t="s">
        <v>150</v>
      </c>
      <c r="C22" s="102">
        <f>530+5</f>
        <v>535</v>
      </c>
      <c r="D22" s="102">
        <v>1</v>
      </c>
      <c r="E22" s="102"/>
      <c r="F22" s="42"/>
      <c r="G22" s="42"/>
      <c r="H22" s="42"/>
      <c r="I22" s="80"/>
      <c r="J22" s="80"/>
    </row>
    <row r="23" spans="1:10" ht="12.75">
      <c r="A23" s="100"/>
      <c r="B23" s="101" t="s">
        <v>120</v>
      </c>
      <c r="C23" s="102">
        <f>57+4</f>
        <v>61</v>
      </c>
      <c r="D23" s="102"/>
      <c r="E23" s="102">
        <v>24</v>
      </c>
      <c r="F23" s="42"/>
      <c r="G23" s="42"/>
      <c r="H23" s="42"/>
      <c r="I23" s="80"/>
      <c r="J23" s="80"/>
    </row>
    <row r="24" spans="1:10" ht="12.75">
      <c r="A24" s="100"/>
      <c r="B24" s="101" t="s">
        <v>110</v>
      </c>
      <c r="C24" s="102">
        <f>149+9</f>
        <v>158</v>
      </c>
      <c r="D24" s="102">
        <v>3</v>
      </c>
      <c r="E24" s="102">
        <v>24</v>
      </c>
      <c r="F24" s="42"/>
      <c r="G24" s="42"/>
      <c r="H24" s="42"/>
      <c r="I24" s="80"/>
      <c r="J24" s="80"/>
    </row>
    <row r="25" spans="1:10" ht="12.75">
      <c r="A25" s="100"/>
      <c r="B25" s="101" t="s">
        <v>103</v>
      </c>
      <c r="C25" s="102">
        <f>26+9</f>
        <v>35</v>
      </c>
      <c r="D25" s="102">
        <v>3</v>
      </c>
      <c r="E25" s="102">
        <v>52</v>
      </c>
      <c r="F25" s="42"/>
      <c r="G25" s="42"/>
      <c r="H25" s="42"/>
      <c r="I25" s="80"/>
      <c r="J25" s="80"/>
    </row>
    <row r="26" spans="1:10" ht="12.75">
      <c r="A26" s="100"/>
      <c r="B26" s="101" t="s">
        <v>71</v>
      </c>
      <c r="C26" s="102">
        <f>468+20</f>
        <v>488</v>
      </c>
      <c r="D26" s="102">
        <v>5</v>
      </c>
      <c r="E26" s="102">
        <v>23</v>
      </c>
      <c r="F26" s="42"/>
      <c r="G26" s="42"/>
      <c r="H26" s="42"/>
      <c r="I26" s="80"/>
      <c r="J26" s="80"/>
    </row>
    <row r="27" spans="1:10" ht="12.75">
      <c r="A27" s="100"/>
      <c r="B27" s="101" t="s">
        <v>72</v>
      </c>
      <c r="C27" s="102">
        <f>820+12</f>
        <v>832</v>
      </c>
      <c r="D27" s="102">
        <v>5</v>
      </c>
      <c r="E27" s="102">
        <v>7</v>
      </c>
      <c r="F27" s="42"/>
      <c r="G27" s="42"/>
      <c r="H27" s="42"/>
      <c r="I27" s="80"/>
      <c r="J27" s="80"/>
    </row>
    <row r="28" spans="1:10" ht="12.75">
      <c r="A28" s="100"/>
      <c r="B28" s="101" t="s">
        <v>73</v>
      </c>
      <c r="C28" s="102">
        <f>182+17</f>
        <v>199</v>
      </c>
      <c r="D28" s="102">
        <v>68</v>
      </c>
      <c r="E28" s="102">
        <v>16</v>
      </c>
      <c r="F28" s="42"/>
      <c r="G28" s="42"/>
      <c r="H28" s="42"/>
      <c r="I28" s="80"/>
      <c r="J28" s="80"/>
    </row>
    <row r="29" spans="1:10" ht="12.75">
      <c r="A29" s="103"/>
      <c r="B29" s="104" t="s">
        <v>74</v>
      </c>
      <c r="C29" s="105">
        <f>354+3</f>
        <v>357</v>
      </c>
      <c r="D29" s="105">
        <v>12</v>
      </c>
      <c r="E29" s="105">
        <v>12</v>
      </c>
      <c r="F29" s="42"/>
      <c r="G29" s="42"/>
      <c r="H29" s="42"/>
      <c r="I29" s="80"/>
      <c r="J29" s="80"/>
    </row>
    <row r="30" spans="1:10" ht="12.75">
      <c r="A30" s="96"/>
      <c r="B30" s="97" t="s">
        <v>151</v>
      </c>
      <c r="C30" s="98"/>
      <c r="D30" s="99"/>
      <c r="E30" s="98"/>
      <c r="F30" s="98"/>
      <c r="G30" s="98"/>
      <c r="H30" s="98"/>
      <c r="I30" s="80"/>
      <c r="J30" s="80"/>
    </row>
    <row r="31" spans="1:10" ht="12.75">
      <c r="A31" s="100"/>
      <c r="B31" s="101" t="s">
        <v>152</v>
      </c>
      <c r="C31" s="102">
        <f>C15-1103</f>
        <v>2636</v>
      </c>
      <c r="D31" s="102">
        <v>152</v>
      </c>
      <c r="E31" s="102">
        <v>226</v>
      </c>
      <c r="F31" s="102"/>
      <c r="G31" s="102">
        <v>32</v>
      </c>
      <c r="H31" s="102">
        <v>528</v>
      </c>
      <c r="I31" s="80" t="s">
        <v>27</v>
      </c>
      <c r="J31" s="80"/>
    </row>
    <row r="32" spans="1:10" ht="25.5">
      <c r="A32" s="100"/>
      <c r="B32" s="101" t="s">
        <v>198</v>
      </c>
      <c r="C32" s="102">
        <v>51</v>
      </c>
      <c r="D32" s="102"/>
      <c r="E32" s="102"/>
      <c r="F32" s="102"/>
      <c r="G32" s="102"/>
      <c r="H32" s="102"/>
      <c r="I32" s="80"/>
      <c r="J32" s="80"/>
    </row>
    <row r="33" spans="1:10" ht="12.75">
      <c r="A33" s="100"/>
      <c r="B33" s="101" t="s">
        <v>197</v>
      </c>
      <c r="C33" s="102" t="s">
        <v>182</v>
      </c>
      <c r="D33" s="102"/>
      <c r="E33" s="102"/>
      <c r="F33" s="102"/>
      <c r="G33" s="102"/>
      <c r="H33" s="102"/>
      <c r="I33" s="80"/>
      <c r="J33" s="80"/>
    </row>
    <row r="34" spans="1:10" ht="12.75">
      <c r="A34" s="100"/>
      <c r="B34" s="101" t="s">
        <v>153</v>
      </c>
      <c r="C34" s="102">
        <v>2636</v>
      </c>
      <c r="D34" s="102">
        <v>152</v>
      </c>
      <c r="E34" s="102">
        <v>226</v>
      </c>
      <c r="F34" s="102"/>
      <c r="G34" s="102">
        <v>32</v>
      </c>
      <c r="H34" s="102">
        <v>528</v>
      </c>
      <c r="I34" s="80" t="s">
        <v>27</v>
      </c>
      <c r="J34" s="80"/>
    </row>
    <row r="35" spans="1:10" ht="12.75">
      <c r="A35" s="100"/>
      <c r="B35" s="101" t="s">
        <v>154</v>
      </c>
      <c r="C35" s="102">
        <v>2059</v>
      </c>
      <c r="D35" s="102">
        <v>152</v>
      </c>
      <c r="E35" s="102">
        <v>226</v>
      </c>
      <c r="F35" s="102"/>
      <c r="G35" s="102">
        <v>32</v>
      </c>
      <c r="H35" s="102">
        <v>528</v>
      </c>
      <c r="I35" s="80" t="s">
        <v>27</v>
      </c>
      <c r="J35" s="80"/>
    </row>
    <row r="36" spans="1:10" ht="12.75">
      <c r="A36" s="100"/>
      <c r="B36" s="101" t="s">
        <v>155</v>
      </c>
      <c r="C36" s="102">
        <v>2059</v>
      </c>
      <c r="D36" s="102">
        <v>152</v>
      </c>
      <c r="E36" s="102">
        <v>226</v>
      </c>
      <c r="F36" s="102"/>
      <c r="G36" s="102">
        <v>32</v>
      </c>
      <c r="H36" s="102">
        <v>528</v>
      </c>
      <c r="I36" s="80" t="s">
        <v>27</v>
      </c>
      <c r="J36" s="80"/>
    </row>
    <row r="37" spans="1:10" ht="12.75">
      <c r="A37" s="100"/>
      <c r="B37" s="101" t="s">
        <v>194</v>
      </c>
      <c r="C37" s="102">
        <v>193</v>
      </c>
      <c r="D37" s="102">
        <v>0</v>
      </c>
      <c r="E37" s="102">
        <v>17</v>
      </c>
      <c r="F37" s="102"/>
      <c r="G37" s="102"/>
      <c r="H37" s="102"/>
      <c r="I37" s="80" t="s">
        <v>27</v>
      </c>
      <c r="J37" s="80"/>
    </row>
    <row r="38" spans="1:10" ht="25.5">
      <c r="A38" s="96"/>
      <c r="B38" s="97" t="s">
        <v>156</v>
      </c>
      <c r="C38" s="98"/>
      <c r="D38" s="99"/>
      <c r="E38" s="98"/>
      <c r="F38" s="98"/>
      <c r="G38" s="98"/>
      <c r="H38" s="98"/>
      <c r="I38" s="80"/>
      <c r="J38" s="80"/>
    </row>
    <row r="39" spans="1:10" ht="12.75">
      <c r="A39" s="100"/>
      <c r="B39" s="101" t="s">
        <v>157</v>
      </c>
      <c r="C39" s="102">
        <v>1115</v>
      </c>
      <c r="D39" s="102">
        <v>107</v>
      </c>
      <c r="E39" s="102">
        <v>226</v>
      </c>
      <c r="F39" s="102"/>
      <c r="G39" s="102">
        <v>32</v>
      </c>
      <c r="H39" s="102">
        <v>528</v>
      </c>
      <c r="I39" s="80" t="s">
        <v>27</v>
      </c>
      <c r="J39" s="80"/>
    </row>
    <row r="40" spans="1:10" ht="25.5">
      <c r="A40" s="100"/>
      <c r="B40" s="101" t="s">
        <v>198</v>
      </c>
      <c r="C40" s="102" t="s">
        <v>182</v>
      </c>
      <c r="D40" s="102"/>
      <c r="E40" s="102"/>
      <c r="F40" s="102"/>
      <c r="G40" s="102"/>
      <c r="H40" s="102"/>
      <c r="I40" s="80"/>
      <c r="J40" s="80"/>
    </row>
    <row r="41" spans="1:10" ht="12.75">
      <c r="A41" s="100"/>
      <c r="B41" s="101" t="s">
        <v>197</v>
      </c>
      <c r="C41" s="102" t="s">
        <v>182</v>
      </c>
      <c r="D41" s="102"/>
      <c r="E41" s="102"/>
      <c r="F41" s="102"/>
      <c r="G41" s="102"/>
      <c r="H41" s="102"/>
      <c r="I41" s="80"/>
      <c r="J41" s="80"/>
    </row>
    <row r="42" spans="1:10" ht="12.75">
      <c r="A42" s="100"/>
      <c r="B42" s="101" t="s">
        <v>158</v>
      </c>
      <c r="C42" s="102">
        <v>1115</v>
      </c>
      <c r="D42" s="102">
        <v>107</v>
      </c>
      <c r="E42" s="102">
        <v>226</v>
      </c>
      <c r="F42" s="102"/>
      <c r="G42" s="102">
        <v>32</v>
      </c>
      <c r="H42" s="102">
        <v>528</v>
      </c>
      <c r="I42" s="80" t="s">
        <v>27</v>
      </c>
      <c r="J42" s="80"/>
    </row>
    <row r="43" spans="1:10" ht="12.75">
      <c r="A43" s="100"/>
      <c r="B43" s="101" t="s">
        <v>159</v>
      </c>
      <c r="C43" s="102">
        <v>1115</v>
      </c>
      <c r="D43" s="102">
        <v>107</v>
      </c>
      <c r="E43" s="102">
        <v>226</v>
      </c>
      <c r="F43" s="102"/>
      <c r="G43" s="102">
        <v>32</v>
      </c>
      <c r="H43" s="102">
        <v>528</v>
      </c>
      <c r="I43" s="80" t="s">
        <v>27</v>
      </c>
      <c r="J43" s="80"/>
    </row>
    <row r="44" spans="1:10" ht="12.75">
      <c r="A44" s="100"/>
      <c r="B44" s="101" t="s">
        <v>155</v>
      </c>
      <c r="C44" s="102">
        <v>1115</v>
      </c>
      <c r="D44" s="102">
        <v>107</v>
      </c>
      <c r="E44" s="102">
        <v>226</v>
      </c>
      <c r="F44" s="102"/>
      <c r="G44" s="102">
        <v>32</v>
      </c>
      <c r="H44" s="102">
        <v>528</v>
      </c>
      <c r="I44" s="80" t="s">
        <v>27</v>
      </c>
      <c r="J44" s="80"/>
    </row>
    <row r="45" spans="1:10" ht="12.75">
      <c r="A45" s="100"/>
      <c r="B45" s="101" t="s">
        <v>194</v>
      </c>
      <c r="C45" s="102">
        <v>104</v>
      </c>
      <c r="D45" s="102">
        <v>0</v>
      </c>
      <c r="E45" s="102">
        <v>17</v>
      </c>
      <c r="F45" s="102"/>
      <c r="G45" s="102"/>
      <c r="H45" s="102"/>
      <c r="I45" s="80" t="s">
        <v>27</v>
      </c>
      <c r="J45" s="80"/>
    </row>
    <row r="46" spans="1:10" ht="12.75">
      <c r="A46" s="126" t="s">
        <v>22</v>
      </c>
      <c r="B46" s="127" t="s">
        <v>160</v>
      </c>
      <c r="C46" s="129"/>
      <c r="D46" s="128"/>
      <c r="E46" s="128"/>
      <c r="F46" s="128"/>
      <c r="G46" s="128"/>
      <c r="H46" s="128"/>
      <c r="I46" s="80"/>
      <c r="J46" s="80"/>
    </row>
    <row r="47" spans="1:10" ht="12.75">
      <c r="A47" s="130"/>
      <c r="B47" s="131" t="s">
        <v>201</v>
      </c>
      <c r="C47" s="132">
        <v>84</v>
      </c>
      <c r="D47" s="132">
        <v>6</v>
      </c>
      <c r="E47" s="132">
        <v>8</v>
      </c>
      <c r="F47" s="132"/>
      <c r="G47" s="132"/>
      <c r="H47" s="132"/>
      <c r="I47" s="80" t="s">
        <v>27</v>
      </c>
      <c r="J47" s="80"/>
    </row>
    <row r="48" spans="1:10" ht="12.75">
      <c r="A48" s="130"/>
      <c r="B48" s="131" t="s">
        <v>161</v>
      </c>
      <c r="C48" s="132">
        <v>29</v>
      </c>
      <c r="D48" s="132">
        <v>6</v>
      </c>
      <c r="E48" s="132" t="s">
        <v>182</v>
      </c>
      <c r="F48" s="132"/>
      <c r="G48" s="132" t="s">
        <v>182</v>
      </c>
      <c r="H48" s="132" t="s">
        <v>182</v>
      </c>
      <c r="I48" s="80" t="s">
        <v>27</v>
      </c>
      <c r="J48" s="80"/>
    </row>
    <row r="49" spans="1:10" ht="12.75">
      <c r="A49" s="133"/>
      <c r="B49" s="134" t="s">
        <v>162</v>
      </c>
      <c r="C49" s="108">
        <v>55</v>
      </c>
      <c r="D49" s="108" t="s">
        <v>182</v>
      </c>
      <c r="E49" s="108" t="s">
        <v>182</v>
      </c>
      <c r="F49" s="108"/>
      <c r="G49" s="108" t="s">
        <v>182</v>
      </c>
      <c r="H49" s="108" t="s">
        <v>182</v>
      </c>
      <c r="I49" s="80" t="s">
        <v>27</v>
      </c>
      <c r="J49" s="80"/>
    </row>
    <row r="50" spans="1:10" ht="12.75">
      <c r="A50" s="96" t="s">
        <v>28</v>
      </c>
      <c r="B50" s="97" t="s">
        <v>202</v>
      </c>
      <c r="C50" s="98"/>
      <c r="D50" s="99"/>
      <c r="E50" s="99"/>
      <c r="F50" s="99"/>
      <c r="G50" s="99"/>
      <c r="H50" s="99"/>
      <c r="I50" s="80"/>
      <c r="J50" s="80"/>
    </row>
    <row r="51" spans="1:10" ht="12.75">
      <c r="A51" s="100"/>
      <c r="B51" s="101" t="s">
        <v>204</v>
      </c>
      <c r="C51" s="102">
        <v>42</v>
      </c>
      <c r="D51" s="102"/>
      <c r="E51" s="102"/>
      <c r="F51" s="102"/>
      <c r="G51" s="102"/>
      <c r="H51" s="102"/>
      <c r="I51" s="80" t="s">
        <v>27</v>
      </c>
      <c r="J51" s="80"/>
    </row>
    <row r="52" spans="1:10" ht="12.75">
      <c r="A52" s="103"/>
      <c r="B52" s="104" t="s">
        <v>203</v>
      </c>
      <c r="C52" s="105" t="s">
        <v>182</v>
      </c>
      <c r="D52" s="105"/>
      <c r="E52" s="105"/>
      <c r="F52" s="105"/>
      <c r="G52" s="105"/>
      <c r="H52" s="105"/>
      <c r="I52" s="80" t="s">
        <v>27</v>
      </c>
      <c r="J52" s="80"/>
    </row>
    <row r="53" spans="1:10" ht="12.75">
      <c r="A53" s="106" t="s">
        <v>35</v>
      </c>
      <c r="B53" s="107" t="s">
        <v>186</v>
      </c>
      <c r="C53" s="108">
        <v>38</v>
      </c>
      <c r="D53" s="108">
        <v>4</v>
      </c>
      <c r="E53" s="108" t="s">
        <v>182</v>
      </c>
      <c r="F53" s="42"/>
      <c r="G53" s="42"/>
      <c r="H53" s="42"/>
      <c r="I53" s="80"/>
      <c r="J53" s="80"/>
    </row>
    <row r="54" spans="1:10" ht="12.75">
      <c r="A54" s="96" t="s">
        <v>40</v>
      </c>
      <c r="B54" s="97" t="s">
        <v>163</v>
      </c>
      <c r="C54" s="109"/>
      <c r="D54" s="110"/>
      <c r="E54" s="109"/>
      <c r="F54" s="110"/>
      <c r="G54" s="110"/>
      <c r="H54" s="110"/>
      <c r="I54" s="80"/>
      <c r="J54" s="80"/>
    </row>
    <row r="55" spans="1:10" ht="12.75">
      <c r="A55" s="100"/>
      <c r="B55" s="101" t="s">
        <v>128</v>
      </c>
      <c r="C55" s="111">
        <v>144</v>
      </c>
      <c r="D55" s="111">
        <v>7</v>
      </c>
      <c r="E55" s="100">
        <v>38</v>
      </c>
      <c r="F55" s="112"/>
      <c r="G55" s="112"/>
      <c r="H55" s="112"/>
      <c r="I55" s="80" t="s">
        <v>25</v>
      </c>
      <c r="J55" s="80"/>
    </row>
    <row r="56" spans="1:10" ht="12.75">
      <c r="A56" s="100"/>
      <c r="B56" s="101" t="s">
        <v>129</v>
      </c>
      <c r="C56" s="111">
        <v>45</v>
      </c>
      <c r="D56" s="111">
        <v>5</v>
      </c>
      <c r="E56" s="100">
        <v>31</v>
      </c>
      <c r="F56" s="112"/>
      <c r="G56" s="112"/>
      <c r="H56" s="112"/>
      <c r="I56" s="80" t="s">
        <v>25</v>
      </c>
      <c r="J56" s="80"/>
    </row>
    <row r="57" spans="1:10" ht="12.75">
      <c r="A57" s="100"/>
      <c r="B57" s="101" t="s">
        <v>199</v>
      </c>
      <c r="C57" s="111">
        <v>738</v>
      </c>
      <c r="D57" s="111">
        <v>60</v>
      </c>
      <c r="E57" s="100">
        <v>52</v>
      </c>
      <c r="F57" s="112"/>
      <c r="G57" s="112"/>
      <c r="H57" s="112"/>
      <c r="I57" s="80"/>
      <c r="J57" s="80"/>
    </row>
    <row r="58" spans="1:10" ht="12.75">
      <c r="A58" s="100"/>
      <c r="B58" s="101" t="s">
        <v>200</v>
      </c>
      <c r="C58" s="111">
        <v>433</v>
      </c>
      <c r="D58" s="111">
        <v>7</v>
      </c>
      <c r="E58" s="100">
        <v>15</v>
      </c>
      <c r="F58" s="112"/>
      <c r="G58" s="112"/>
      <c r="H58" s="112"/>
      <c r="I58" s="80" t="s">
        <v>25</v>
      </c>
      <c r="J58" s="80"/>
    </row>
    <row r="59" spans="1:10" ht="12.75">
      <c r="A59" s="103"/>
      <c r="B59" s="104" t="s">
        <v>131</v>
      </c>
      <c r="C59" s="113">
        <v>108</v>
      </c>
      <c r="D59" s="113">
        <v>8</v>
      </c>
      <c r="E59" s="103">
        <v>15</v>
      </c>
      <c r="F59" s="114"/>
      <c r="G59" s="114"/>
      <c r="H59" s="114"/>
      <c r="I59" s="80" t="s">
        <v>25</v>
      </c>
      <c r="J59" s="80"/>
    </row>
    <row r="60" spans="1:10" ht="25.5">
      <c r="A60" s="115" t="s">
        <v>44</v>
      </c>
      <c r="B60" s="116" t="s">
        <v>132</v>
      </c>
      <c r="C60" s="117">
        <v>1465</v>
      </c>
      <c r="D60" s="117">
        <v>17</v>
      </c>
      <c r="E60" s="117">
        <v>10</v>
      </c>
      <c r="F60" s="42"/>
      <c r="G60" s="42"/>
      <c r="H60" s="42"/>
      <c r="I60" s="80" t="s">
        <v>93</v>
      </c>
      <c r="J60" s="80"/>
    </row>
    <row r="61" spans="1:10" ht="38.25">
      <c r="A61" s="118" t="s">
        <v>48</v>
      </c>
      <c r="B61" s="119" t="s">
        <v>164</v>
      </c>
      <c r="C61" s="118">
        <v>1172</v>
      </c>
      <c r="D61" s="118">
        <v>42</v>
      </c>
      <c r="E61" s="118">
        <v>64</v>
      </c>
      <c r="F61" s="42"/>
      <c r="G61" s="42"/>
      <c r="H61" s="42"/>
      <c r="I61" s="80" t="s">
        <v>27</v>
      </c>
      <c r="J61" s="80"/>
    </row>
    <row r="62" spans="1:10" ht="38.25">
      <c r="A62" s="115" t="s">
        <v>50</v>
      </c>
      <c r="B62" s="116" t="s">
        <v>165</v>
      </c>
      <c r="C62" s="117">
        <v>214</v>
      </c>
      <c r="D62" s="117">
        <v>2</v>
      </c>
      <c r="E62" s="117">
        <v>10</v>
      </c>
      <c r="F62" s="42"/>
      <c r="G62" s="42"/>
      <c r="H62" s="42"/>
      <c r="I62" s="80" t="s">
        <v>27</v>
      </c>
      <c r="J62" s="80"/>
    </row>
    <row r="63" spans="1:10" ht="12.75">
      <c r="A63" s="248" t="s">
        <v>134</v>
      </c>
      <c r="B63" s="248"/>
      <c r="C63" s="248"/>
      <c r="D63" s="248"/>
      <c r="E63" s="248"/>
      <c r="F63" s="80"/>
      <c r="G63" s="80"/>
      <c r="H63" s="80"/>
      <c r="I63" s="80"/>
      <c r="J63" s="80"/>
    </row>
    <row r="64" spans="1:10" ht="25.5">
      <c r="A64" s="96" t="s">
        <v>8</v>
      </c>
      <c r="B64" s="97" t="s">
        <v>45</v>
      </c>
      <c r="C64" s="98"/>
      <c r="D64" s="99"/>
      <c r="E64" s="98"/>
      <c r="F64" s="99"/>
      <c r="G64" s="99"/>
      <c r="H64" s="99"/>
      <c r="I64" s="80"/>
      <c r="J64" s="80"/>
    </row>
    <row r="65" spans="1:10" ht="12.75">
      <c r="A65" s="100"/>
      <c r="B65" s="101" t="s">
        <v>118</v>
      </c>
      <c r="C65" s="102">
        <v>76</v>
      </c>
      <c r="D65" s="102">
        <v>3</v>
      </c>
      <c r="E65" s="102">
        <v>20</v>
      </c>
      <c r="F65" s="120"/>
      <c r="G65" s="120"/>
      <c r="H65" s="120"/>
      <c r="I65" s="80" t="s">
        <v>27</v>
      </c>
      <c r="J65" s="80"/>
    </row>
    <row r="66" spans="1:10" ht="12.75">
      <c r="A66" s="100"/>
      <c r="B66" s="101" t="s">
        <v>122</v>
      </c>
      <c r="C66" s="102">
        <v>19</v>
      </c>
      <c r="D66" s="102" t="s">
        <v>182</v>
      </c>
      <c r="E66" s="102">
        <v>4</v>
      </c>
      <c r="F66" s="120"/>
      <c r="G66" s="120"/>
      <c r="H66" s="120"/>
      <c r="I66" s="80" t="s">
        <v>27</v>
      </c>
      <c r="J66" s="80"/>
    </row>
    <row r="67" spans="1:10" ht="12.75">
      <c r="A67" s="103"/>
      <c r="B67" s="104" t="s">
        <v>123</v>
      </c>
      <c r="C67" s="105">
        <v>45</v>
      </c>
      <c r="D67" s="105">
        <v>2</v>
      </c>
      <c r="E67" s="105">
        <v>20</v>
      </c>
      <c r="F67" s="121"/>
      <c r="G67" s="121"/>
      <c r="H67" s="121"/>
      <c r="I67" s="80" t="s">
        <v>27</v>
      </c>
      <c r="J67" s="80"/>
    </row>
    <row r="68" spans="1:10" ht="12.75">
      <c r="A68" s="126" t="s">
        <v>13</v>
      </c>
      <c r="B68" s="127" t="s">
        <v>166</v>
      </c>
      <c r="C68" s="129"/>
      <c r="D68" s="129"/>
      <c r="E68" s="129"/>
      <c r="F68" s="42"/>
      <c r="G68" s="42"/>
      <c r="H68" s="42"/>
      <c r="I68" s="80"/>
      <c r="J68" s="80"/>
    </row>
    <row r="69" spans="1:10" ht="12.75">
      <c r="A69" s="130"/>
      <c r="B69" s="131" t="s">
        <v>118</v>
      </c>
      <c r="C69" s="132">
        <v>32</v>
      </c>
      <c r="D69" s="132">
        <v>1</v>
      </c>
      <c r="E69" s="132">
        <v>1</v>
      </c>
      <c r="F69" s="42"/>
      <c r="G69" s="42"/>
      <c r="H69" s="42"/>
      <c r="I69" s="80" t="s">
        <v>11</v>
      </c>
      <c r="J69" s="80"/>
    </row>
    <row r="70" spans="1:10" ht="12.75">
      <c r="A70" s="130"/>
      <c r="B70" s="131" t="s">
        <v>89</v>
      </c>
      <c r="C70" s="132">
        <v>22</v>
      </c>
      <c r="D70" s="132">
        <v>1</v>
      </c>
      <c r="E70" s="132">
        <v>1</v>
      </c>
      <c r="F70" s="42"/>
      <c r="G70" s="42"/>
      <c r="H70" s="42"/>
      <c r="I70" s="80" t="s">
        <v>11</v>
      </c>
      <c r="J70" s="80"/>
    </row>
    <row r="71" spans="1:10" ht="12.75">
      <c r="A71" s="133"/>
      <c r="B71" s="134" t="s">
        <v>90</v>
      </c>
      <c r="C71" s="108">
        <v>26</v>
      </c>
      <c r="D71" s="108"/>
      <c r="E71" s="108"/>
      <c r="F71" s="42"/>
      <c r="G71" s="42"/>
      <c r="H71" s="42"/>
      <c r="I71" s="80" t="s">
        <v>11</v>
      </c>
      <c r="J71" s="80"/>
    </row>
    <row r="72" spans="1:10" ht="12.75">
      <c r="A72" s="118" t="s">
        <v>15</v>
      </c>
      <c r="B72" s="119" t="s">
        <v>167</v>
      </c>
      <c r="C72" s="122">
        <v>1174</v>
      </c>
      <c r="D72" s="122">
        <v>32</v>
      </c>
      <c r="E72" s="122">
        <v>30</v>
      </c>
      <c r="F72" s="42"/>
      <c r="G72" s="42"/>
      <c r="H72" s="42"/>
      <c r="I72" s="80" t="s">
        <v>11</v>
      </c>
      <c r="J72" s="80"/>
    </row>
    <row r="73" spans="1:10" ht="12.75">
      <c r="A73" s="126" t="s">
        <v>18</v>
      </c>
      <c r="B73" s="127" t="s">
        <v>168</v>
      </c>
      <c r="C73" s="129">
        <v>85</v>
      </c>
      <c r="D73" s="129">
        <v>19</v>
      </c>
      <c r="E73" s="129">
        <v>8</v>
      </c>
      <c r="F73" s="42"/>
      <c r="G73" s="42"/>
      <c r="H73" s="42"/>
      <c r="I73" s="80" t="s">
        <v>11</v>
      </c>
      <c r="J73" s="80"/>
    </row>
    <row r="74" spans="1:10" ht="25.5">
      <c r="A74" s="96" t="s">
        <v>20</v>
      </c>
      <c r="B74" s="97" t="s">
        <v>188</v>
      </c>
      <c r="C74" s="99"/>
      <c r="D74" s="98"/>
      <c r="E74" s="98"/>
      <c r="F74" s="42"/>
      <c r="G74" s="42"/>
      <c r="H74" s="42"/>
      <c r="I74" s="80" t="s">
        <v>58</v>
      </c>
      <c r="J74" s="80"/>
    </row>
    <row r="75" spans="1:10" ht="12.75">
      <c r="A75" s="100"/>
      <c r="B75" s="101" t="s">
        <v>118</v>
      </c>
      <c r="C75" s="102">
        <f>C76+C77</f>
        <v>39331</v>
      </c>
      <c r="D75" s="102" t="s">
        <v>182</v>
      </c>
      <c r="E75" s="102" t="s">
        <v>182</v>
      </c>
      <c r="F75" s="42"/>
      <c r="G75" s="42"/>
      <c r="H75" s="42"/>
      <c r="I75" s="80" t="s">
        <v>58</v>
      </c>
      <c r="J75" s="80"/>
    </row>
    <row r="76" spans="1:10" ht="12.75">
      <c r="A76" s="100"/>
      <c r="B76" s="101" t="s">
        <v>124</v>
      </c>
      <c r="C76" s="102">
        <v>35634</v>
      </c>
      <c r="D76" s="102" t="s">
        <v>182</v>
      </c>
      <c r="E76" s="102" t="s">
        <v>182</v>
      </c>
      <c r="F76" s="42"/>
      <c r="G76" s="42"/>
      <c r="H76" s="42"/>
      <c r="I76" s="80" t="s">
        <v>58</v>
      </c>
      <c r="J76" s="80"/>
    </row>
    <row r="77" spans="1:10" ht="12.75">
      <c r="A77" s="103"/>
      <c r="B77" s="104" t="s">
        <v>171</v>
      </c>
      <c r="C77" s="105">
        <v>3697</v>
      </c>
      <c r="D77" s="105" t="s">
        <v>182</v>
      </c>
      <c r="E77" s="105" t="s">
        <v>182</v>
      </c>
      <c r="F77" s="42"/>
      <c r="G77" s="42"/>
      <c r="H77" s="42"/>
      <c r="I77" s="80" t="s">
        <v>58</v>
      </c>
      <c r="J77" s="80"/>
    </row>
    <row r="78" spans="1:10" ht="12.75">
      <c r="A78" s="126" t="s">
        <v>22</v>
      </c>
      <c r="B78" s="127" t="s">
        <v>187</v>
      </c>
      <c r="C78" s="128"/>
      <c r="D78" s="129"/>
      <c r="E78" s="129"/>
      <c r="F78" s="42"/>
      <c r="G78" s="42"/>
      <c r="H78" s="42"/>
      <c r="I78" s="80"/>
      <c r="J78" s="80"/>
    </row>
    <row r="79" spans="1:10" ht="12.75">
      <c r="A79" s="130"/>
      <c r="B79" s="131" t="s">
        <v>118</v>
      </c>
      <c r="C79" s="132">
        <v>64</v>
      </c>
      <c r="D79" s="132" t="s">
        <v>182</v>
      </c>
      <c r="E79" s="132" t="s">
        <v>182</v>
      </c>
      <c r="F79" s="42"/>
      <c r="G79" s="42"/>
      <c r="H79" s="42"/>
      <c r="I79" s="80" t="s">
        <v>58</v>
      </c>
      <c r="J79" s="80"/>
    </row>
    <row r="80" spans="1:10" ht="12.75">
      <c r="A80" s="130"/>
      <c r="B80" s="131" t="s">
        <v>169</v>
      </c>
      <c r="C80" s="132">
        <v>31</v>
      </c>
      <c r="D80" s="132" t="s">
        <v>182</v>
      </c>
      <c r="E80" s="132" t="s">
        <v>182</v>
      </c>
      <c r="F80" s="42"/>
      <c r="G80" s="42"/>
      <c r="H80" s="42"/>
      <c r="I80" s="80" t="s">
        <v>58</v>
      </c>
      <c r="J80" s="80"/>
    </row>
    <row r="81" spans="1:10" ht="12.75">
      <c r="A81" s="133"/>
      <c r="B81" s="134" t="s">
        <v>170</v>
      </c>
      <c r="C81" s="108">
        <v>33</v>
      </c>
      <c r="D81" s="108" t="s">
        <v>182</v>
      </c>
      <c r="E81" s="108" t="s">
        <v>182</v>
      </c>
      <c r="F81" s="42"/>
      <c r="G81" s="42"/>
      <c r="H81" s="42"/>
      <c r="I81" s="80" t="s">
        <v>58</v>
      </c>
      <c r="J81" s="80"/>
    </row>
    <row r="82" spans="1:10" ht="12.75">
      <c r="A82" s="248" t="s">
        <v>135</v>
      </c>
      <c r="B82" s="248"/>
      <c r="C82" s="248"/>
      <c r="D82" s="248"/>
      <c r="E82" s="248"/>
      <c r="F82" s="80"/>
      <c r="G82" s="80"/>
      <c r="H82" s="80"/>
      <c r="I82" s="80"/>
      <c r="J82" s="80"/>
    </row>
    <row r="83" spans="1:10" ht="38.25">
      <c r="A83" s="118" t="s">
        <v>8</v>
      </c>
      <c r="B83" s="119" t="s">
        <v>94</v>
      </c>
      <c r="C83" s="123">
        <v>0.5882</v>
      </c>
      <c r="D83" s="124" t="s">
        <v>182</v>
      </c>
      <c r="E83" s="124" t="s">
        <v>182</v>
      </c>
      <c r="F83" s="42"/>
      <c r="G83" s="42"/>
      <c r="H83" s="42"/>
      <c r="I83" s="80" t="s">
        <v>93</v>
      </c>
      <c r="J83" s="80"/>
    </row>
    <row r="84" spans="1:10" ht="25.5">
      <c r="A84" s="115" t="s">
        <v>13</v>
      </c>
      <c r="B84" s="116" t="s">
        <v>95</v>
      </c>
      <c r="C84" s="125">
        <v>35</v>
      </c>
      <c r="D84" s="125" t="s">
        <v>182</v>
      </c>
      <c r="E84" s="125" t="s">
        <v>182</v>
      </c>
      <c r="F84" s="42"/>
      <c r="G84" s="42"/>
      <c r="H84" s="42"/>
      <c r="I84" s="80" t="s">
        <v>93</v>
      </c>
      <c r="J84" s="80"/>
    </row>
    <row r="85" spans="1:10" ht="25.5">
      <c r="A85" s="118" t="s">
        <v>15</v>
      </c>
      <c r="B85" s="119" t="s">
        <v>125</v>
      </c>
      <c r="C85" s="124">
        <v>1615373</v>
      </c>
      <c r="D85" s="124" t="s">
        <v>182</v>
      </c>
      <c r="E85" s="124" t="s">
        <v>182</v>
      </c>
      <c r="F85" s="42"/>
      <c r="G85" s="42"/>
      <c r="H85" s="42"/>
      <c r="I85" s="80" t="s">
        <v>93</v>
      </c>
      <c r="J85" s="80"/>
    </row>
    <row r="86" spans="9:10" ht="12.75">
      <c r="I86" s="80"/>
      <c r="J86" s="80"/>
    </row>
    <row r="87" spans="9:10" ht="12.75">
      <c r="I87" s="80"/>
      <c r="J87" s="80"/>
    </row>
    <row r="88" spans="9:10" ht="12.75">
      <c r="I88" s="80"/>
      <c r="J88" s="80"/>
    </row>
    <row r="89" spans="9:10" ht="12.75">
      <c r="I89" s="80"/>
      <c r="J89" s="80"/>
    </row>
    <row r="90" spans="9:10" ht="12.75">
      <c r="I90" s="80"/>
      <c r="J90" s="80"/>
    </row>
    <row r="91" spans="9:10" ht="12.75">
      <c r="I91" s="80"/>
      <c r="J91" s="80"/>
    </row>
    <row r="92" spans="9:10" ht="12.75">
      <c r="I92" s="80"/>
      <c r="J92" s="80"/>
    </row>
    <row r="93" spans="9:10" ht="12.75">
      <c r="I93" s="80"/>
      <c r="J93" s="80"/>
    </row>
    <row r="94" spans="9:10" ht="12.75">
      <c r="I94" s="80"/>
      <c r="J94" s="80"/>
    </row>
    <row r="95" spans="9:10" ht="12.75">
      <c r="I95" s="80"/>
      <c r="J95" s="80"/>
    </row>
    <row r="96" spans="9:10" ht="12.75">
      <c r="I96" s="80"/>
      <c r="J96" s="80"/>
    </row>
    <row r="97" spans="9:10" ht="12.75">
      <c r="I97" s="80"/>
      <c r="J97" s="80"/>
    </row>
    <row r="98" spans="9:10" ht="12.75">
      <c r="I98" s="80"/>
      <c r="J98" s="80"/>
    </row>
    <row r="99" spans="9:10" ht="12.75">
      <c r="I99" s="80"/>
      <c r="J99" s="80"/>
    </row>
    <row r="100" spans="9:10" ht="12.75">
      <c r="I100" s="80"/>
      <c r="J100" s="80"/>
    </row>
    <row r="101" spans="9:10" ht="12.75">
      <c r="I101" s="80"/>
      <c r="J101" s="80"/>
    </row>
    <row r="102" spans="9:10" ht="12.75">
      <c r="I102" s="80"/>
      <c r="J102" s="80"/>
    </row>
    <row r="103" spans="9:10" ht="12.75">
      <c r="I103" s="80"/>
      <c r="J103" s="80"/>
    </row>
    <row r="104" spans="9:10" ht="12.75">
      <c r="I104" s="80"/>
      <c r="J104" s="80"/>
    </row>
    <row r="105" spans="9:10" ht="12.75">
      <c r="I105" s="80"/>
      <c r="J105" s="80"/>
    </row>
    <row r="106" spans="9:10" ht="12.75">
      <c r="I106" s="80"/>
      <c r="J106" s="80"/>
    </row>
    <row r="107" spans="9:10" ht="12.75">
      <c r="I107" s="80"/>
      <c r="J107" s="80"/>
    </row>
    <row r="108" spans="9:10" ht="12.75">
      <c r="I108" s="80"/>
      <c r="J108" s="80"/>
    </row>
    <row r="109" spans="9:10" ht="12.75">
      <c r="I109" s="80"/>
      <c r="J109" s="80"/>
    </row>
    <row r="110" spans="9:10" ht="12.75">
      <c r="I110" s="80"/>
      <c r="J110" s="80"/>
    </row>
    <row r="111" spans="9:10" ht="12.75">
      <c r="I111" s="80"/>
      <c r="J111" s="80"/>
    </row>
    <row r="112" spans="9:10" ht="12.75">
      <c r="I112" s="80"/>
      <c r="J112" s="80"/>
    </row>
    <row r="113" spans="9:10" ht="12.75">
      <c r="I113" s="80"/>
      <c r="J113" s="80"/>
    </row>
    <row r="114" spans="9:10" ht="12.75">
      <c r="I114" s="80"/>
      <c r="J114" s="80"/>
    </row>
    <row r="115" spans="9:10" ht="12.75">
      <c r="I115" s="80"/>
      <c r="J115" s="80"/>
    </row>
    <row r="116" spans="9:10" ht="12.75">
      <c r="I116" s="80"/>
      <c r="J116" s="80"/>
    </row>
    <row r="117" spans="9:10" ht="12.75">
      <c r="I117" s="80"/>
      <c r="J117" s="80"/>
    </row>
    <row r="118" spans="9:10" ht="12.75">
      <c r="I118" s="80"/>
      <c r="J118" s="80"/>
    </row>
    <row r="119" spans="9:10" ht="12.75">
      <c r="I119" s="80"/>
      <c r="J119" s="80"/>
    </row>
    <row r="120" spans="9:10" ht="12.75">
      <c r="I120" s="80"/>
      <c r="J120" s="80"/>
    </row>
    <row r="121" spans="9:10" ht="12.75">
      <c r="I121" s="80"/>
      <c r="J121" s="80"/>
    </row>
    <row r="122" spans="9:10" ht="12.75">
      <c r="I122" s="80"/>
      <c r="J122" s="80"/>
    </row>
    <row r="123" spans="9:10" ht="12.75">
      <c r="I123" s="80"/>
      <c r="J123" s="80"/>
    </row>
    <row r="124" spans="9:10" ht="12.75">
      <c r="I124" s="80"/>
      <c r="J124" s="80"/>
    </row>
    <row r="125" spans="9:10" ht="12.75">
      <c r="I125" s="80"/>
      <c r="J125" s="80"/>
    </row>
    <row r="126" spans="9:10" ht="12.75">
      <c r="I126" s="80"/>
      <c r="J126" s="80"/>
    </row>
    <row r="127" spans="9:10" ht="12.75">
      <c r="I127" s="80"/>
      <c r="J127" s="80"/>
    </row>
    <row r="128" spans="9:10" ht="12.75">
      <c r="I128" s="80"/>
      <c r="J128" s="80"/>
    </row>
    <row r="129" spans="9:10" ht="12.75">
      <c r="I129" s="80"/>
      <c r="J129" s="80"/>
    </row>
    <row r="130" spans="9:10" ht="12.75">
      <c r="I130" s="80"/>
      <c r="J130" s="80"/>
    </row>
    <row r="131" spans="9:10" ht="12.75">
      <c r="I131" s="80"/>
      <c r="J131" s="80"/>
    </row>
    <row r="132" spans="9:10" ht="12.75">
      <c r="I132" s="80"/>
      <c r="J132" s="80"/>
    </row>
    <row r="133" spans="9:10" ht="12.75">
      <c r="I133" s="80"/>
      <c r="J133" s="80"/>
    </row>
    <row r="134" spans="9:10" ht="12.75">
      <c r="I134" s="80"/>
      <c r="J134" s="80"/>
    </row>
    <row r="135" spans="9:10" ht="12.75">
      <c r="I135" s="80"/>
      <c r="J135" s="80"/>
    </row>
    <row r="136" spans="9:10" ht="12.75">
      <c r="I136" s="80"/>
      <c r="J136" s="80"/>
    </row>
    <row r="137" spans="9:10" ht="12.75">
      <c r="I137" s="80"/>
      <c r="J137" s="80"/>
    </row>
    <row r="138" spans="9:10" ht="12.75">
      <c r="I138" s="80"/>
      <c r="J138" s="80"/>
    </row>
    <row r="139" spans="9:10" ht="12.75">
      <c r="I139" s="80"/>
      <c r="J139" s="80"/>
    </row>
  </sheetData>
  <sheetProtection/>
  <mergeCells count="3">
    <mergeCell ref="A4:E4"/>
    <mergeCell ref="A63:E63"/>
    <mergeCell ref="A82:E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C74" sqref="C74:D74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11.625" style="42" customWidth="1"/>
    <col min="6" max="6" width="9.125" style="0" customWidth="1"/>
    <col min="7" max="7" width="7.625" style="0" hidden="1" customWidth="1"/>
  </cols>
  <sheetData>
    <row r="1" spans="1:7" ht="20.25">
      <c r="A1" s="48"/>
      <c r="B1" s="53" t="s">
        <v>211</v>
      </c>
      <c r="C1" s="48"/>
      <c r="D1" s="48"/>
      <c r="E1" s="48"/>
      <c r="G1" s="48"/>
    </row>
    <row r="2" spans="1:6" ht="20.25">
      <c r="A2" s="70"/>
      <c r="B2" s="71"/>
      <c r="C2" s="81" t="s">
        <v>185</v>
      </c>
      <c r="D2" s="65"/>
      <c r="E2" s="81" t="s">
        <v>181</v>
      </c>
      <c r="F2" s="66"/>
    </row>
    <row r="3" spans="1:6" ht="25.5">
      <c r="A3" s="15" t="s">
        <v>0</v>
      </c>
      <c r="B3" s="15" t="s">
        <v>1</v>
      </c>
      <c r="C3" s="68" t="s">
        <v>2</v>
      </c>
      <c r="D3" s="68" t="s">
        <v>4</v>
      </c>
      <c r="E3" s="67" t="s">
        <v>2</v>
      </c>
      <c r="F3" s="15" t="s">
        <v>4</v>
      </c>
    </row>
    <row r="4" spans="1:4" ht="12.75">
      <c r="A4" s="249" t="s">
        <v>137</v>
      </c>
      <c r="B4" s="250"/>
      <c r="C4" s="250"/>
      <c r="D4" s="251"/>
    </row>
    <row r="5" spans="1:7" ht="25.5">
      <c r="A5" s="96" t="s">
        <v>8</v>
      </c>
      <c r="B5" s="97" t="s">
        <v>9</v>
      </c>
      <c r="C5" s="137" t="s">
        <v>10</v>
      </c>
      <c r="D5" s="147" t="s">
        <v>10</v>
      </c>
      <c r="E5" s="42"/>
      <c r="F5" s="42"/>
      <c r="G5" s="80" t="s">
        <v>11</v>
      </c>
    </row>
    <row r="6" spans="1:7" ht="12.75">
      <c r="A6" s="100"/>
      <c r="B6" s="101" t="s">
        <v>222</v>
      </c>
      <c r="C6" s="138" t="s">
        <v>176</v>
      </c>
      <c r="D6" s="151" t="s">
        <v>172</v>
      </c>
      <c r="E6" s="42"/>
      <c r="F6" s="42"/>
      <c r="G6" s="80" t="s">
        <v>11</v>
      </c>
    </row>
    <row r="7" spans="1:8" ht="12.75">
      <c r="A7" s="103"/>
      <c r="B7" s="104" t="s">
        <v>140</v>
      </c>
      <c r="C7" s="139" t="s">
        <v>177</v>
      </c>
      <c r="D7" s="154" t="s">
        <v>180</v>
      </c>
      <c r="E7" s="42"/>
      <c r="F7" s="42"/>
      <c r="G7" s="80" t="s">
        <v>11</v>
      </c>
      <c r="H7" s="80"/>
    </row>
    <row r="8" spans="1:8" ht="12.75">
      <c r="A8" s="115" t="s">
        <v>13</v>
      </c>
      <c r="B8" s="116" t="s">
        <v>142</v>
      </c>
      <c r="C8" s="140" t="s">
        <v>10</v>
      </c>
      <c r="D8" s="156" t="s">
        <v>10</v>
      </c>
      <c r="E8" s="42"/>
      <c r="F8" s="42"/>
      <c r="G8" s="80" t="s">
        <v>11</v>
      </c>
      <c r="H8" s="80"/>
    </row>
    <row r="9" spans="1:8" ht="57.75">
      <c r="A9" s="118" t="s">
        <v>15</v>
      </c>
      <c r="B9" s="119" t="s">
        <v>183</v>
      </c>
      <c r="C9" s="142">
        <v>33</v>
      </c>
      <c r="D9" s="148">
        <v>4</v>
      </c>
      <c r="E9" s="42"/>
      <c r="F9" s="42"/>
      <c r="G9" s="91" t="s">
        <v>58</v>
      </c>
      <c r="H9" s="80"/>
    </row>
    <row r="10" spans="1:8" ht="12.75">
      <c r="A10" s="115" t="s">
        <v>18</v>
      </c>
      <c r="B10" s="116" t="s">
        <v>143</v>
      </c>
      <c r="C10" s="140">
        <v>319</v>
      </c>
      <c r="D10" s="156">
        <v>1</v>
      </c>
      <c r="E10" s="42"/>
      <c r="F10" s="42"/>
      <c r="G10" s="80" t="s">
        <v>11</v>
      </c>
      <c r="H10" s="80"/>
    </row>
    <row r="11" spans="1:8" ht="14.25" customHeight="1">
      <c r="A11" s="100" t="s">
        <v>20</v>
      </c>
      <c r="B11" s="101" t="s">
        <v>144</v>
      </c>
      <c r="C11" s="120"/>
      <c r="D11" s="120"/>
      <c r="E11" s="99"/>
      <c r="F11" s="98"/>
      <c r="G11" s="80"/>
      <c r="H11" s="80"/>
    </row>
    <row r="12" spans="1:8" ht="59.25">
      <c r="A12" s="100"/>
      <c r="B12" s="101" t="s">
        <v>184</v>
      </c>
      <c r="C12" s="102">
        <v>4111</v>
      </c>
      <c r="D12" s="151">
        <v>300</v>
      </c>
      <c r="E12" s="151"/>
      <c r="F12" s="151">
        <v>559</v>
      </c>
      <c r="G12" s="80" t="s">
        <v>25</v>
      </c>
      <c r="H12" s="80"/>
    </row>
    <row r="13" spans="1:8" ht="25.5">
      <c r="A13" s="100"/>
      <c r="B13" s="101" t="s">
        <v>195</v>
      </c>
      <c r="C13" s="102">
        <v>1017</v>
      </c>
      <c r="D13" s="169" t="s">
        <v>182</v>
      </c>
      <c r="E13" s="151"/>
      <c r="F13" s="151"/>
      <c r="G13" s="80"/>
      <c r="H13" s="80"/>
    </row>
    <row r="14" spans="1:8" ht="12.75">
      <c r="A14" s="100"/>
      <c r="B14" s="101" t="s">
        <v>196</v>
      </c>
      <c r="C14" s="102">
        <v>9</v>
      </c>
      <c r="D14" s="169" t="s">
        <v>182</v>
      </c>
      <c r="E14" s="151"/>
      <c r="F14" s="151"/>
      <c r="G14" s="80"/>
      <c r="H14" s="80"/>
    </row>
    <row r="15" spans="1:8" ht="12.75">
      <c r="A15" s="100"/>
      <c r="B15" s="101" t="s">
        <v>146</v>
      </c>
      <c r="C15" s="102">
        <v>4111</v>
      </c>
      <c r="D15" s="151">
        <v>300</v>
      </c>
      <c r="E15" s="151"/>
      <c r="F15" s="151">
        <v>559</v>
      </c>
      <c r="G15" s="80" t="s">
        <v>25</v>
      </c>
      <c r="H15" s="80"/>
    </row>
    <row r="16" spans="1:8" ht="12.75">
      <c r="A16" s="100"/>
      <c r="B16" s="101" t="s">
        <v>147</v>
      </c>
      <c r="C16" s="102">
        <v>3900</v>
      </c>
      <c r="D16" s="151">
        <v>300</v>
      </c>
      <c r="E16" s="151"/>
      <c r="F16" s="151">
        <v>559</v>
      </c>
      <c r="G16" s="80" t="s">
        <v>25</v>
      </c>
      <c r="H16" s="80"/>
    </row>
    <row r="17" spans="1:8" ht="12.75">
      <c r="A17" s="100"/>
      <c r="B17" s="101" t="s">
        <v>148</v>
      </c>
      <c r="C17" s="102">
        <v>3900</v>
      </c>
      <c r="D17" s="151">
        <v>300</v>
      </c>
      <c r="E17" s="154"/>
      <c r="F17" s="154">
        <v>559</v>
      </c>
      <c r="G17" s="80" t="s">
        <v>25</v>
      </c>
      <c r="H17" s="80"/>
    </row>
    <row r="18" spans="1:8" ht="12.75">
      <c r="A18" s="100"/>
      <c r="B18" s="101" t="s">
        <v>190</v>
      </c>
      <c r="C18" s="120"/>
      <c r="D18" s="151"/>
      <c r="E18" s="80"/>
      <c r="F18" s="80"/>
      <c r="G18" s="80"/>
      <c r="H18" s="80"/>
    </row>
    <row r="19" spans="1:8" ht="12.75">
      <c r="A19" s="100"/>
      <c r="B19" s="101" t="s">
        <v>205</v>
      </c>
      <c r="C19" s="102">
        <v>497</v>
      </c>
      <c r="D19" s="151">
        <v>57</v>
      </c>
      <c r="E19" s="80"/>
      <c r="F19" s="80"/>
      <c r="G19" s="80" t="s">
        <v>25</v>
      </c>
      <c r="H19" s="80"/>
    </row>
    <row r="20" spans="1:8" ht="12.75">
      <c r="A20" s="100"/>
      <c r="B20" s="101" t="s">
        <v>206</v>
      </c>
      <c r="C20" s="102">
        <v>263</v>
      </c>
      <c r="D20" s="102">
        <v>17</v>
      </c>
      <c r="E20" s="42"/>
      <c r="F20" s="42"/>
      <c r="H20" s="80"/>
    </row>
    <row r="21" spans="1:8" ht="12.75">
      <c r="A21" s="100"/>
      <c r="B21" s="101" t="s">
        <v>192</v>
      </c>
      <c r="C21" s="102">
        <v>149</v>
      </c>
      <c r="D21" s="102">
        <v>16</v>
      </c>
      <c r="E21" s="42"/>
      <c r="F21" s="42"/>
      <c r="H21" s="80"/>
    </row>
    <row r="22" spans="1:8" ht="12.75">
      <c r="A22" s="100"/>
      <c r="B22" s="101" t="s">
        <v>174</v>
      </c>
      <c r="C22" s="102">
        <v>326</v>
      </c>
      <c r="D22" s="102">
        <v>11</v>
      </c>
      <c r="E22" s="42"/>
      <c r="F22" s="42"/>
      <c r="G22" s="80"/>
      <c r="H22" s="80"/>
    </row>
    <row r="23" spans="1:8" ht="12.75">
      <c r="A23" s="100"/>
      <c r="B23" s="101" t="s">
        <v>150</v>
      </c>
      <c r="C23" s="102">
        <f>530+5</f>
        <v>535</v>
      </c>
      <c r="D23" s="102"/>
      <c r="E23" s="42"/>
      <c r="F23" s="42"/>
      <c r="G23" s="80"/>
      <c r="H23" s="80"/>
    </row>
    <row r="24" spans="1:8" ht="12.75">
      <c r="A24" s="100"/>
      <c r="B24" s="101" t="s">
        <v>120</v>
      </c>
      <c r="C24" s="102">
        <f>57+4</f>
        <v>61</v>
      </c>
      <c r="D24" s="102">
        <v>24</v>
      </c>
      <c r="E24" s="42"/>
      <c r="F24" s="42"/>
      <c r="G24" s="80"/>
      <c r="H24" s="80"/>
    </row>
    <row r="25" spans="1:8" ht="12.75">
      <c r="A25" s="100"/>
      <c r="B25" s="101" t="s">
        <v>110</v>
      </c>
      <c r="C25" s="102">
        <f>149+9</f>
        <v>158</v>
      </c>
      <c r="D25" s="102">
        <v>24</v>
      </c>
      <c r="E25" s="42"/>
      <c r="F25" s="42"/>
      <c r="G25" s="80"/>
      <c r="H25" s="80"/>
    </row>
    <row r="26" spans="1:8" ht="12.75">
      <c r="A26" s="100"/>
      <c r="B26" s="101" t="s">
        <v>103</v>
      </c>
      <c r="C26" s="102">
        <f>26+9</f>
        <v>35</v>
      </c>
      <c r="D26" s="102">
        <v>52</v>
      </c>
      <c r="E26" s="42"/>
      <c r="F26" s="42"/>
      <c r="G26" s="80"/>
      <c r="H26" s="80"/>
    </row>
    <row r="27" spans="1:8" ht="12.75">
      <c r="A27" s="100"/>
      <c r="B27" s="101" t="s">
        <v>71</v>
      </c>
      <c r="C27" s="102">
        <f>468+20</f>
        <v>488</v>
      </c>
      <c r="D27" s="102">
        <v>23</v>
      </c>
      <c r="E27" s="42"/>
      <c r="F27" s="42"/>
      <c r="G27" s="80"/>
      <c r="H27" s="80"/>
    </row>
    <row r="28" spans="1:8" ht="12.75">
      <c r="A28" s="100"/>
      <c r="B28" s="101" t="s">
        <v>72</v>
      </c>
      <c r="C28" s="102">
        <f>820+12</f>
        <v>832</v>
      </c>
      <c r="D28" s="102">
        <v>7</v>
      </c>
      <c r="E28" s="42"/>
      <c r="F28" s="42"/>
      <c r="G28" s="80"/>
      <c r="H28" s="80"/>
    </row>
    <row r="29" spans="1:8" ht="12.75">
      <c r="A29" s="100"/>
      <c r="B29" s="101" t="s">
        <v>73</v>
      </c>
      <c r="C29" s="102">
        <f>182+17</f>
        <v>199</v>
      </c>
      <c r="D29" s="102">
        <v>16</v>
      </c>
      <c r="E29" s="42"/>
      <c r="F29" s="42"/>
      <c r="G29" s="80"/>
      <c r="H29" s="80"/>
    </row>
    <row r="30" spans="1:8" ht="12.75">
      <c r="A30" s="103"/>
      <c r="B30" s="104" t="s">
        <v>74</v>
      </c>
      <c r="C30" s="105">
        <f>354+3</f>
        <v>357</v>
      </c>
      <c r="D30" s="105">
        <v>12</v>
      </c>
      <c r="E30" s="42"/>
      <c r="F30" s="42"/>
      <c r="G30" s="80"/>
      <c r="H30" s="80"/>
    </row>
    <row r="31" spans="1:8" ht="12.75">
      <c r="A31" s="96"/>
      <c r="B31" s="97" t="s">
        <v>151</v>
      </c>
      <c r="C31" s="99"/>
      <c r="D31" s="99"/>
      <c r="E31" s="99"/>
      <c r="F31" s="99"/>
      <c r="G31" s="80"/>
      <c r="H31" s="80"/>
    </row>
    <row r="32" spans="1:8" ht="12.75">
      <c r="A32" s="100"/>
      <c r="B32" s="101" t="s">
        <v>152</v>
      </c>
      <c r="C32" s="102">
        <v>3065</v>
      </c>
      <c r="D32" s="151">
        <v>226</v>
      </c>
      <c r="E32" s="151"/>
      <c r="F32" s="151">
        <v>528</v>
      </c>
      <c r="G32" s="80" t="s">
        <v>25</v>
      </c>
      <c r="H32" s="80"/>
    </row>
    <row r="33" spans="1:8" ht="25.5">
      <c r="A33" s="100"/>
      <c r="B33" s="101" t="s">
        <v>198</v>
      </c>
      <c r="C33" s="102">
        <v>857</v>
      </c>
      <c r="D33" s="151" t="s">
        <v>182</v>
      </c>
      <c r="E33" s="151"/>
      <c r="F33" s="151"/>
      <c r="G33" s="80"/>
      <c r="H33" s="80"/>
    </row>
    <row r="34" spans="1:8" ht="12.75">
      <c r="A34" s="100"/>
      <c r="B34" s="101" t="s">
        <v>197</v>
      </c>
      <c r="C34" s="102">
        <v>7</v>
      </c>
      <c r="D34" s="151" t="s">
        <v>182</v>
      </c>
      <c r="E34" s="151"/>
      <c r="F34" s="151"/>
      <c r="G34" s="80"/>
      <c r="H34" s="80"/>
    </row>
    <row r="35" spans="1:8" ht="12.75">
      <c r="A35" s="100"/>
      <c r="B35" s="101" t="s">
        <v>153</v>
      </c>
      <c r="C35" s="151">
        <v>3065</v>
      </c>
      <c r="D35" s="151">
        <v>226</v>
      </c>
      <c r="E35" s="151"/>
      <c r="F35" s="151">
        <v>528</v>
      </c>
      <c r="G35" s="80" t="s">
        <v>25</v>
      </c>
      <c r="H35" s="80"/>
    </row>
    <row r="36" spans="1:8" ht="12.75">
      <c r="A36" s="100"/>
      <c r="B36" s="101" t="s">
        <v>154</v>
      </c>
      <c r="C36" s="102">
        <v>2032</v>
      </c>
      <c r="D36" s="151">
        <v>226</v>
      </c>
      <c r="E36" s="151"/>
      <c r="F36" s="151">
        <v>528</v>
      </c>
      <c r="G36" s="80" t="s">
        <v>25</v>
      </c>
      <c r="H36" s="80"/>
    </row>
    <row r="37" spans="1:8" ht="12.75">
      <c r="A37" s="100"/>
      <c r="B37" s="101" t="s">
        <v>155</v>
      </c>
      <c r="C37" s="102">
        <v>2032</v>
      </c>
      <c r="D37" s="151">
        <v>226</v>
      </c>
      <c r="E37" s="151"/>
      <c r="F37" s="151">
        <v>528</v>
      </c>
      <c r="G37" s="80" t="s">
        <v>25</v>
      </c>
      <c r="H37" s="80"/>
    </row>
    <row r="38" spans="1:8" ht="12.75">
      <c r="A38" s="100"/>
      <c r="B38" s="101" t="s">
        <v>207</v>
      </c>
      <c r="C38" s="102"/>
      <c r="D38" s="120"/>
      <c r="E38" s="120"/>
      <c r="F38" s="120"/>
      <c r="G38" s="80"/>
      <c r="H38" s="80"/>
    </row>
    <row r="39" spans="1:8" ht="12.75">
      <c r="A39" s="100"/>
      <c r="B39" s="101" t="s">
        <v>208</v>
      </c>
      <c r="C39" s="102">
        <v>364</v>
      </c>
      <c r="D39" s="151">
        <v>57</v>
      </c>
      <c r="E39" s="120"/>
      <c r="F39" s="120"/>
      <c r="G39" s="80" t="s">
        <v>25</v>
      </c>
      <c r="H39" s="80"/>
    </row>
    <row r="40" spans="1:8" ht="12.75">
      <c r="A40" s="100"/>
      <c r="B40" s="101" t="s">
        <v>209</v>
      </c>
      <c r="C40" s="102">
        <v>193</v>
      </c>
      <c r="D40" s="151">
        <v>17</v>
      </c>
      <c r="E40" s="120"/>
      <c r="F40" s="120"/>
      <c r="G40" s="80"/>
      <c r="H40" s="80"/>
    </row>
    <row r="41" spans="1:8" ht="12.75">
      <c r="A41" s="100"/>
      <c r="B41" s="101" t="s">
        <v>210</v>
      </c>
      <c r="C41" s="102">
        <v>106</v>
      </c>
      <c r="D41" s="151">
        <v>16</v>
      </c>
      <c r="E41" s="120"/>
      <c r="F41" s="120"/>
      <c r="G41" s="80"/>
      <c r="H41" s="80"/>
    </row>
    <row r="42" spans="1:8" ht="25.5">
      <c r="A42" s="96"/>
      <c r="B42" s="97" t="s">
        <v>156</v>
      </c>
      <c r="C42" s="98"/>
      <c r="D42" s="99"/>
      <c r="E42" s="99"/>
      <c r="F42" s="99"/>
      <c r="G42" s="80"/>
      <c r="H42" s="80"/>
    </row>
    <row r="43" spans="1:8" ht="12.75">
      <c r="A43" s="100"/>
      <c r="B43" s="101" t="s">
        <v>157</v>
      </c>
      <c r="C43" s="102">
        <v>1046</v>
      </c>
      <c r="D43" s="151">
        <v>226</v>
      </c>
      <c r="E43" s="151"/>
      <c r="F43" s="151">
        <v>528</v>
      </c>
      <c r="G43" s="80" t="s">
        <v>27</v>
      </c>
      <c r="H43" s="80"/>
    </row>
    <row r="44" spans="1:8" ht="25.5">
      <c r="A44" s="100"/>
      <c r="B44" s="101" t="s">
        <v>198</v>
      </c>
      <c r="C44" s="102" t="s">
        <v>182</v>
      </c>
      <c r="D44" s="151" t="s">
        <v>182</v>
      </c>
      <c r="E44" s="151"/>
      <c r="F44" s="151"/>
      <c r="G44" s="80"/>
      <c r="H44" s="80"/>
    </row>
    <row r="45" spans="1:8" ht="12.75">
      <c r="A45" s="100"/>
      <c r="B45" s="101" t="s">
        <v>197</v>
      </c>
      <c r="C45" s="102" t="s">
        <v>182</v>
      </c>
      <c r="D45" s="151" t="s">
        <v>182</v>
      </c>
      <c r="E45" s="151"/>
      <c r="F45" s="151"/>
      <c r="G45" s="80"/>
      <c r="H45" s="80"/>
    </row>
    <row r="46" spans="1:8" ht="12.75">
      <c r="A46" s="100"/>
      <c r="B46" s="101" t="s">
        <v>158</v>
      </c>
      <c r="C46" s="102">
        <v>1046</v>
      </c>
      <c r="D46" s="151">
        <v>226</v>
      </c>
      <c r="E46" s="151"/>
      <c r="F46" s="151">
        <v>528</v>
      </c>
      <c r="G46" s="80" t="s">
        <v>27</v>
      </c>
      <c r="H46" s="80"/>
    </row>
    <row r="47" spans="1:8" ht="12.75">
      <c r="A47" s="100"/>
      <c r="B47" s="101" t="s">
        <v>159</v>
      </c>
      <c r="C47" s="102">
        <v>1046</v>
      </c>
      <c r="D47" s="151">
        <v>226</v>
      </c>
      <c r="E47" s="151"/>
      <c r="F47" s="151">
        <v>528</v>
      </c>
      <c r="G47" s="80" t="s">
        <v>27</v>
      </c>
      <c r="H47" s="80"/>
    </row>
    <row r="48" spans="1:8" ht="12.75">
      <c r="A48" s="100"/>
      <c r="B48" s="101" t="s">
        <v>155</v>
      </c>
      <c r="C48" s="102">
        <v>1046</v>
      </c>
      <c r="D48" s="151">
        <v>226</v>
      </c>
      <c r="E48" s="151"/>
      <c r="F48" s="151">
        <v>528</v>
      </c>
      <c r="G48" s="80" t="s">
        <v>27</v>
      </c>
      <c r="H48" s="80"/>
    </row>
    <row r="49" spans="1:8" ht="12.75">
      <c r="A49" s="100"/>
      <c r="B49" s="101" t="s">
        <v>207</v>
      </c>
      <c r="C49" s="102"/>
      <c r="D49" s="151"/>
      <c r="E49" s="151"/>
      <c r="F49" s="151"/>
      <c r="G49" s="80"/>
      <c r="H49" s="80"/>
    </row>
    <row r="50" spans="1:8" ht="12.75">
      <c r="A50" s="100"/>
      <c r="B50" s="101" t="s">
        <v>208</v>
      </c>
      <c r="C50" s="151" t="s">
        <v>182</v>
      </c>
      <c r="D50" s="151">
        <v>57</v>
      </c>
      <c r="E50" s="151"/>
      <c r="F50" s="151"/>
      <c r="G50" s="80" t="s">
        <v>27</v>
      </c>
      <c r="H50" s="80"/>
    </row>
    <row r="51" spans="1:8" ht="12.75">
      <c r="A51" s="100"/>
      <c r="B51" s="101" t="s">
        <v>209</v>
      </c>
      <c r="C51" s="102">
        <v>104</v>
      </c>
      <c r="D51" s="151">
        <v>17</v>
      </c>
      <c r="E51" s="151"/>
      <c r="F51" s="151"/>
      <c r="H51" s="80"/>
    </row>
    <row r="52" spans="1:8" ht="12.75">
      <c r="A52" s="100"/>
      <c r="B52" s="101" t="s">
        <v>210</v>
      </c>
      <c r="C52" s="102">
        <v>63</v>
      </c>
      <c r="D52" s="151">
        <v>16</v>
      </c>
      <c r="E52" s="151"/>
      <c r="F52" s="151"/>
      <c r="G52" s="80"/>
      <c r="H52" s="80"/>
    </row>
    <row r="53" spans="1:8" ht="12.75">
      <c r="A53" s="126" t="s">
        <v>22</v>
      </c>
      <c r="B53" s="127" t="s">
        <v>160</v>
      </c>
      <c r="C53" s="128"/>
      <c r="D53" s="128"/>
      <c r="E53" s="128"/>
      <c r="F53" s="128"/>
      <c r="G53" s="80"/>
      <c r="H53" s="80"/>
    </row>
    <row r="54" spans="1:8" ht="12.75">
      <c r="A54" s="130"/>
      <c r="B54" s="131" t="s">
        <v>201</v>
      </c>
      <c r="C54" s="132">
        <v>83</v>
      </c>
      <c r="D54" s="132">
        <v>8</v>
      </c>
      <c r="E54" s="132"/>
      <c r="F54" s="132"/>
      <c r="G54" s="80" t="s">
        <v>27</v>
      </c>
      <c r="H54" s="80"/>
    </row>
    <row r="55" spans="1:8" ht="12.75">
      <c r="A55" s="130"/>
      <c r="B55" s="131" t="s">
        <v>161</v>
      </c>
      <c r="C55" s="132">
        <v>29</v>
      </c>
      <c r="D55" s="132" t="s">
        <v>182</v>
      </c>
      <c r="E55" s="132"/>
      <c r="F55" s="132" t="s">
        <v>182</v>
      </c>
      <c r="G55" s="80" t="s">
        <v>27</v>
      </c>
      <c r="H55" s="80"/>
    </row>
    <row r="56" spans="1:8" ht="12.75">
      <c r="A56" s="133"/>
      <c r="B56" s="134" t="s">
        <v>162</v>
      </c>
      <c r="C56" s="108">
        <v>54</v>
      </c>
      <c r="D56" s="108" t="s">
        <v>182</v>
      </c>
      <c r="E56" s="108"/>
      <c r="F56" s="108" t="s">
        <v>182</v>
      </c>
      <c r="G56" s="80" t="s">
        <v>27</v>
      </c>
      <c r="H56" s="80"/>
    </row>
    <row r="57" spans="1:8" ht="12.75">
      <c r="A57" s="96" t="s">
        <v>28</v>
      </c>
      <c r="B57" s="97" t="s">
        <v>202</v>
      </c>
      <c r="C57" s="99"/>
      <c r="D57" s="99"/>
      <c r="E57" s="99"/>
      <c r="F57" s="99"/>
      <c r="G57" s="80"/>
      <c r="H57" s="80"/>
    </row>
    <row r="58" spans="1:8" ht="12.75">
      <c r="A58" s="100"/>
      <c r="B58" s="101" t="s">
        <v>204</v>
      </c>
      <c r="C58" s="102">
        <v>46</v>
      </c>
      <c r="D58" s="151" t="s">
        <v>182</v>
      </c>
      <c r="E58" s="120"/>
      <c r="F58" s="120"/>
      <c r="G58" s="80" t="s">
        <v>27</v>
      </c>
      <c r="H58" s="80"/>
    </row>
    <row r="59" spans="1:8" ht="12.75">
      <c r="A59" s="103"/>
      <c r="B59" s="104" t="s">
        <v>203</v>
      </c>
      <c r="C59" s="105" t="s">
        <v>182</v>
      </c>
      <c r="D59" s="154" t="s">
        <v>182</v>
      </c>
      <c r="E59" s="121"/>
      <c r="F59" s="121"/>
      <c r="G59" s="80" t="s">
        <v>27</v>
      </c>
      <c r="H59" s="80"/>
    </row>
    <row r="60" spans="1:8" ht="12.75">
      <c r="A60" s="106" t="s">
        <v>35</v>
      </c>
      <c r="B60" s="107" t="s">
        <v>186</v>
      </c>
      <c r="C60" s="108">
        <v>54</v>
      </c>
      <c r="D60" s="108" t="s">
        <v>182</v>
      </c>
      <c r="E60" s="42"/>
      <c r="F60" s="42"/>
      <c r="G60" s="80"/>
      <c r="H60" s="80"/>
    </row>
    <row r="61" spans="1:8" ht="12.75">
      <c r="A61" s="96" t="s">
        <v>40</v>
      </c>
      <c r="B61" s="97" t="s">
        <v>163</v>
      </c>
      <c r="C61" s="110"/>
      <c r="D61" s="110"/>
      <c r="E61" s="110"/>
      <c r="F61" s="110"/>
      <c r="G61" s="80"/>
      <c r="H61" s="80"/>
    </row>
    <row r="62" spans="1:8" ht="12.75">
      <c r="A62" s="100"/>
      <c r="B62" s="101" t="s">
        <v>128</v>
      </c>
      <c r="C62" s="111">
        <v>246</v>
      </c>
      <c r="D62" s="149">
        <v>38</v>
      </c>
      <c r="E62" s="112"/>
      <c r="F62" s="112"/>
      <c r="G62" s="80" t="s">
        <v>25</v>
      </c>
      <c r="H62" s="80"/>
    </row>
    <row r="63" spans="1:8" ht="12.75">
      <c r="A63" s="100"/>
      <c r="B63" s="101" t="s">
        <v>129</v>
      </c>
      <c r="C63" s="111">
        <v>49</v>
      </c>
      <c r="D63" s="149">
        <v>42</v>
      </c>
      <c r="E63" s="112"/>
      <c r="F63" s="112"/>
      <c r="G63" s="80" t="s">
        <v>25</v>
      </c>
      <c r="H63" s="80"/>
    </row>
    <row r="64" spans="1:8" ht="12.75">
      <c r="A64" s="100"/>
      <c r="B64" s="101" t="s">
        <v>199</v>
      </c>
      <c r="C64" s="135">
        <v>771</v>
      </c>
      <c r="D64" s="149">
        <v>48</v>
      </c>
      <c r="E64" s="112"/>
      <c r="F64" s="112"/>
      <c r="G64" s="80"/>
      <c r="H64" s="80"/>
    </row>
    <row r="65" spans="1:8" ht="12.75">
      <c r="A65" s="100"/>
      <c r="B65" s="101" t="s">
        <v>200</v>
      </c>
      <c r="C65" s="135">
        <v>582</v>
      </c>
      <c r="D65" s="149">
        <v>17</v>
      </c>
      <c r="E65" s="112"/>
      <c r="F65" s="112"/>
      <c r="G65" s="80" t="s">
        <v>25</v>
      </c>
      <c r="H65" s="80"/>
    </row>
    <row r="66" spans="1:8" ht="12.75">
      <c r="A66" s="103"/>
      <c r="B66" s="104" t="s">
        <v>131</v>
      </c>
      <c r="C66" s="136">
        <v>117</v>
      </c>
      <c r="D66" s="152">
        <v>15</v>
      </c>
      <c r="E66" s="114"/>
      <c r="F66" s="114"/>
      <c r="G66" s="80" t="s">
        <v>25</v>
      </c>
      <c r="H66" s="80"/>
    </row>
    <row r="67" spans="1:8" ht="25.5">
      <c r="A67" s="115" t="s">
        <v>44</v>
      </c>
      <c r="B67" s="116" t="s">
        <v>132</v>
      </c>
      <c r="C67" s="146">
        <v>1413</v>
      </c>
      <c r="D67" s="156">
        <v>10</v>
      </c>
      <c r="E67" s="42"/>
      <c r="F67" s="42"/>
      <c r="G67" s="80" t="s">
        <v>93</v>
      </c>
      <c r="H67" s="80"/>
    </row>
    <row r="68" spans="1:8" ht="38.25">
      <c r="A68" s="118" t="s">
        <v>48</v>
      </c>
      <c r="B68" s="119" t="s">
        <v>164</v>
      </c>
      <c r="C68" s="118">
        <v>1446</v>
      </c>
      <c r="D68" s="118">
        <v>65</v>
      </c>
      <c r="E68" s="42"/>
      <c r="F68" s="42"/>
      <c r="G68" s="80" t="s">
        <v>27</v>
      </c>
      <c r="H68" s="80"/>
    </row>
    <row r="69" spans="1:8" ht="38.25">
      <c r="A69" s="115" t="s">
        <v>50</v>
      </c>
      <c r="B69" s="116" t="s">
        <v>165</v>
      </c>
      <c r="C69" s="117">
        <v>422</v>
      </c>
      <c r="D69" s="117">
        <v>6</v>
      </c>
      <c r="E69" s="42"/>
      <c r="F69" s="42"/>
      <c r="G69" s="80" t="s">
        <v>27</v>
      </c>
      <c r="H69" s="80"/>
    </row>
    <row r="70" spans="1:8" ht="12.75">
      <c r="A70" s="248" t="s">
        <v>134</v>
      </c>
      <c r="B70" s="248"/>
      <c r="C70" s="248"/>
      <c r="D70" s="248"/>
      <c r="E70" s="80"/>
      <c r="F70" s="80"/>
      <c r="G70" s="80"/>
      <c r="H70" s="80"/>
    </row>
    <row r="71" spans="1:8" ht="25.5">
      <c r="A71" s="96" t="s">
        <v>8</v>
      </c>
      <c r="B71" s="97" t="s">
        <v>45</v>
      </c>
      <c r="C71" s="98"/>
      <c r="D71" s="98"/>
      <c r="E71" s="99"/>
      <c r="F71" s="99"/>
      <c r="G71" s="80"/>
      <c r="H71" s="80"/>
    </row>
    <row r="72" spans="1:8" ht="12.75">
      <c r="A72" s="100"/>
      <c r="B72" s="101" t="s">
        <v>118</v>
      </c>
      <c r="C72" s="102">
        <v>103</v>
      </c>
      <c r="D72" s="102">
        <v>24</v>
      </c>
      <c r="E72" s="120"/>
      <c r="F72" s="120"/>
      <c r="G72" s="80" t="s">
        <v>27</v>
      </c>
      <c r="H72" s="80"/>
    </row>
    <row r="73" spans="1:8" ht="12.75">
      <c r="A73" s="100"/>
      <c r="B73" s="101" t="s">
        <v>122</v>
      </c>
      <c r="C73" s="102">
        <v>23</v>
      </c>
      <c r="D73" s="102">
        <v>5</v>
      </c>
      <c r="E73" s="120"/>
      <c r="F73" s="120"/>
      <c r="G73" s="80" t="s">
        <v>27</v>
      </c>
      <c r="H73" s="80"/>
    </row>
    <row r="74" spans="1:8" ht="12.75">
      <c r="A74" s="103"/>
      <c r="B74" s="104" t="s">
        <v>123</v>
      </c>
      <c r="C74" s="105">
        <v>49</v>
      </c>
      <c r="D74" s="105">
        <v>24</v>
      </c>
      <c r="E74" s="121"/>
      <c r="F74" s="121"/>
      <c r="G74" s="80" t="s">
        <v>27</v>
      </c>
      <c r="H74" s="80"/>
    </row>
    <row r="75" spans="1:8" ht="12.75">
      <c r="A75" s="126" t="s">
        <v>13</v>
      </c>
      <c r="B75" s="127" t="s">
        <v>166</v>
      </c>
      <c r="C75" s="128"/>
      <c r="D75" s="128"/>
      <c r="E75" s="42"/>
      <c r="F75" s="42"/>
      <c r="G75" s="80"/>
      <c r="H75" s="80"/>
    </row>
    <row r="76" spans="1:8" ht="12.75">
      <c r="A76" s="130"/>
      <c r="B76" s="131" t="s">
        <v>118</v>
      </c>
      <c r="C76" s="144">
        <v>35</v>
      </c>
      <c r="D76" s="166">
        <v>1</v>
      </c>
      <c r="E76" s="42"/>
      <c r="F76" s="42"/>
      <c r="G76" s="80" t="s">
        <v>11</v>
      </c>
      <c r="H76" s="80"/>
    </row>
    <row r="77" spans="1:8" ht="12.75">
      <c r="A77" s="130"/>
      <c r="B77" s="131" t="s">
        <v>89</v>
      </c>
      <c r="C77" s="144">
        <v>23</v>
      </c>
      <c r="D77" s="166">
        <v>1</v>
      </c>
      <c r="E77" s="42"/>
      <c r="F77" s="42"/>
      <c r="G77" s="80" t="s">
        <v>11</v>
      </c>
      <c r="H77" s="80"/>
    </row>
    <row r="78" spans="1:8" ht="12.75">
      <c r="A78" s="133"/>
      <c r="B78" s="134" t="s">
        <v>90</v>
      </c>
      <c r="C78" s="141">
        <v>29</v>
      </c>
      <c r="D78" s="155"/>
      <c r="E78" s="42"/>
      <c r="F78" s="42"/>
      <c r="G78" s="80" t="s">
        <v>11</v>
      </c>
      <c r="H78" s="80"/>
    </row>
    <row r="79" spans="1:8" ht="12.75">
      <c r="A79" s="118" t="s">
        <v>15</v>
      </c>
      <c r="B79" s="119" t="s">
        <v>167</v>
      </c>
      <c r="C79" s="142">
        <v>1245</v>
      </c>
      <c r="D79" s="157">
        <v>30</v>
      </c>
      <c r="E79" s="42"/>
      <c r="F79" s="42"/>
      <c r="G79" s="80" t="s">
        <v>11</v>
      </c>
      <c r="H79" s="80"/>
    </row>
    <row r="80" spans="1:8" ht="12.75">
      <c r="A80" s="126" t="s">
        <v>18</v>
      </c>
      <c r="B80" s="127" t="s">
        <v>168</v>
      </c>
      <c r="C80" s="143">
        <v>77</v>
      </c>
      <c r="D80" s="163">
        <v>8</v>
      </c>
      <c r="E80" s="42"/>
      <c r="F80" s="42"/>
      <c r="G80" s="80" t="s">
        <v>11</v>
      </c>
      <c r="H80" s="80"/>
    </row>
    <row r="81" spans="1:8" ht="25.5">
      <c r="A81" s="96" t="s">
        <v>20</v>
      </c>
      <c r="B81" s="97" t="s">
        <v>188</v>
      </c>
      <c r="C81" s="145"/>
      <c r="D81" s="99"/>
      <c r="E81" s="42"/>
      <c r="F81" s="42"/>
      <c r="G81" s="80"/>
      <c r="H81" s="80"/>
    </row>
    <row r="82" spans="1:8" ht="12.75">
      <c r="A82" s="149"/>
      <c r="B82" s="150" t="s">
        <v>118</v>
      </c>
      <c r="C82" s="151">
        <v>32175</v>
      </c>
      <c r="D82" s="151" t="s">
        <v>182</v>
      </c>
      <c r="E82" s="42"/>
      <c r="F82" s="42"/>
      <c r="G82" s="80" t="s">
        <v>58</v>
      </c>
      <c r="H82" s="80"/>
    </row>
    <row r="83" spans="1:8" ht="12.75">
      <c r="A83" s="149"/>
      <c r="B83" s="150" t="s">
        <v>124</v>
      </c>
      <c r="C83" s="151">
        <v>28875</v>
      </c>
      <c r="D83" s="151" t="s">
        <v>182</v>
      </c>
      <c r="E83" s="42"/>
      <c r="F83" s="42"/>
      <c r="G83" s="80" t="s">
        <v>58</v>
      </c>
      <c r="H83" s="80"/>
    </row>
    <row r="84" spans="1:8" ht="12.75">
      <c r="A84" s="152"/>
      <c r="B84" s="153" t="s">
        <v>171</v>
      </c>
      <c r="C84" s="154">
        <v>3300</v>
      </c>
      <c r="D84" s="154" t="s">
        <v>182</v>
      </c>
      <c r="E84" s="42"/>
      <c r="F84" s="42"/>
      <c r="G84" s="80" t="s">
        <v>58</v>
      </c>
      <c r="H84" s="80"/>
    </row>
    <row r="85" spans="1:8" ht="12.75">
      <c r="A85" s="161" t="s">
        <v>22</v>
      </c>
      <c r="B85" s="162" t="s">
        <v>187</v>
      </c>
      <c r="C85" s="163"/>
      <c r="D85" s="163"/>
      <c r="E85" s="42"/>
      <c r="F85" s="42"/>
      <c r="G85" s="80"/>
      <c r="H85" s="80"/>
    </row>
    <row r="86" spans="1:8" ht="12.75">
      <c r="A86" s="164"/>
      <c r="B86" s="165" t="s">
        <v>118</v>
      </c>
      <c r="C86" s="166">
        <v>70</v>
      </c>
      <c r="D86" s="166" t="s">
        <v>182</v>
      </c>
      <c r="E86" s="42"/>
      <c r="F86" s="42"/>
      <c r="G86" s="80" t="s">
        <v>58</v>
      </c>
      <c r="H86" s="80"/>
    </row>
    <row r="87" spans="1:8" ht="12.75">
      <c r="A87" s="164"/>
      <c r="B87" s="165" t="s">
        <v>169</v>
      </c>
      <c r="C87" s="166">
        <v>33</v>
      </c>
      <c r="D87" s="166" t="s">
        <v>182</v>
      </c>
      <c r="E87" s="42"/>
      <c r="F87" s="42"/>
      <c r="G87" s="80" t="s">
        <v>58</v>
      </c>
      <c r="H87" s="80"/>
    </row>
    <row r="88" spans="1:8" ht="12.75">
      <c r="A88" s="167"/>
      <c r="B88" s="168" t="s">
        <v>170</v>
      </c>
      <c r="C88" s="155">
        <v>37</v>
      </c>
      <c r="D88" s="155" t="s">
        <v>182</v>
      </c>
      <c r="E88" s="42"/>
      <c r="F88" s="42"/>
      <c r="G88" s="80" t="s">
        <v>58</v>
      </c>
      <c r="H88" s="80"/>
    </row>
    <row r="89" spans="1:8" ht="12.75">
      <c r="A89" s="248" t="s">
        <v>135</v>
      </c>
      <c r="B89" s="248"/>
      <c r="C89" s="248"/>
      <c r="D89" s="248"/>
      <c r="E89" s="80"/>
      <c r="F89" s="80"/>
      <c r="G89" s="80"/>
      <c r="H89" s="80"/>
    </row>
    <row r="90" spans="1:8" ht="38.25">
      <c r="A90" s="118" t="s">
        <v>8</v>
      </c>
      <c r="B90" s="119" t="s">
        <v>94</v>
      </c>
      <c r="C90" s="158">
        <v>0.5686</v>
      </c>
      <c r="D90" s="159" t="s">
        <v>182</v>
      </c>
      <c r="E90" s="42"/>
      <c r="F90" s="42"/>
      <c r="G90" s="80" t="s">
        <v>93</v>
      </c>
      <c r="H90" s="80"/>
    </row>
    <row r="91" spans="1:8" ht="25.5">
      <c r="A91" s="115" t="s">
        <v>13</v>
      </c>
      <c r="B91" s="116" t="s">
        <v>95</v>
      </c>
      <c r="C91" s="160">
        <v>43</v>
      </c>
      <c r="D91" s="160" t="s">
        <v>182</v>
      </c>
      <c r="E91" s="42"/>
      <c r="F91" s="42"/>
      <c r="G91" s="80" t="s">
        <v>93</v>
      </c>
      <c r="H91" s="80"/>
    </row>
    <row r="92" spans="1:8" ht="25.5">
      <c r="A92" s="118" t="s">
        <v>15</v>
      </c>
      <c r="B92" s="119" t="s">
        <v>125</v>
      </c>
      <c r="C92" s="154">
        <v>726276</v>
      </c>
      <c r="D92" s="159" t="s">
        <v>182</v>
      </c>
      <c r="E92" s="42"/>
      <c r="F92" s="42"/>
      <c r="G92" s="80" t="s">
        <v>93</v>
      </c>
      <c r="H92" s="80"/>
    </row>
    <row r="93" spans="7:8" ht="12.75">
      <c r="G93" s="80"/>
      <c r="H93" s="80"/>
    </row>
    <row r="94" spans="7:8" ht="12.75">
      <c r="G94" s="80"/>
      <c r="H94" s="80"/>
    </row>
    <row r="95" spans="7:8" ht="12.75">
      <c r="G95" s="80"/>
      <c r="H95" s="80"/>
    </row>
    <row r="96" spans="7:8" ht="12.75">
      <c r="G96" s="80"/>
      <c r="H96" s="80"/>
    </row>
    <row r="97" spans="7:8" ht="12.75">
      <c r="G97" s="80"/>
      <c r="H97" s="80"/>
    </row>
    <row r="98" spans="7:8" ht="12.75">
      <c r="G98" s="80"/>
      <c r="H98" s="80"/>
    </row>
    <row r="99" spans="7:8" ht="12.75">
      <c r="G99" s="80"/>
      <c r="H99" s="80"/>
    </row>
    <row r="100" spans="7:8" ht="12.75">
      <c r="G100" s="80"/>
      <c r="H100" s="80"/>
    </row>
    <row r="101" spans="7:8" ht="12.75">
      <c r="G101" s="80"/>
      <c r="H101" s="80"/>
    </row>
    <row r="102" spans="7:8" ht="12.75">
      <c r="G102" s="80"/>
      <c r="H102" s="80"/>
    </row>
    <row r="103" spans="7:8" ht="12.75">
      <c r="G103" s="80"/>
      <c r="H103" s="80"/>
    </row>
    <row r="104" spans="7:8" ht="12.75">
      <c r="G104" s="80"/>
      <c r="H104" s="80"/>
    </row>
    <row r="105" spans="7:8" ht="12.75">
      <c r="G105" s="80"/>
      <c r="H105" s="80"/>
    </row>
    <row r="106" spans="7:8" ht="12.75">
      <c r="G106" s="80"/>
      <c r="H106" s="80"/>
    </row>
    <row r="107" spans="7:8" ht="12.75">
      <c r="G107" s="80"/>
      <c r="H107" s="80"/>
    </row>
    <row r="108" spans="7:8" ht="12.75">
      <c r="G108" s="80"/>
      <c r="H108" s="80"/>
    </row>
    <row r="109" spans="7:8" ht="12.75">
      <c r="G109" s="80"/>
      <c r="H109" s="80"/>
    </row>
    <row r="110" spans="7:8" ht="12.75">
      <c r="G110" s="80"/>
      <c r="H110" s="80"/>
    </row>
    <row r="111" spans="7:8" ht="12.75">
      <c r="G111" s="80"/>
      <c r="H111" s="80"/>
    </row>
    <row r="112" spans="7:8" ht="12.75">
      <c r="G112" s="80"/>
      <c r="H112" s="80"/>
    </row>
    <row r="113" spans="7:8" ht="12.75">
      <c r="G113" s="80"/>
      <c r="H113" s="80"/>
    </row>
    <row r="114" spans="7:8" ht="12.75">
      <c r="G114" s="80"/>
      <c r="H114" s="80"/>
    </row>
    <row r="115" spans="7:8" ht="12.75">
      <c r="G115" s="80"/>
      <c r="H115" s="80"/>
    </row>
    <row r="116" spans="7:8" ht="12.75">
      <c r="G116" s="80"/>
      <c r="H116" s="80"/>
    </row>
    <row r="117" spans="7:8" ht="12.75">
      <c r="G117" s="80"/>
      <c r="H117" s="80"/>
    </row>
    <row r="118" spans="7:8" ht="12.75">
      <c r="G118" s="80"/>
      <c r="H118" s="80"/>
    </row>
    <row r="119" spans="7:8" ht="12.75">
      <c r="G119" s="80"/>
      <c r="H119" s="80"/>
    </row>
    <row r="120" spans="7:8" ht="12.75">
      <c r="G120" s="80"/>
      <c r="H120" s="80"/>
    </row>
    <row r="121" spans="7:8" ht="12.75">
      <c r="G121" s="80"/>
      <c r="H121" s="80"/>
    </row>
    <row r="122" spans="7:8" ht="12.75">
      <c r="G122" s="80"/>
      <c r="H122" s="80"/>
    </row>
    <row r="123" spans="7:8" ht="12.75">
      <c r="G123" s="80"/>
      <c r="H123" s="80"/>
    </row>
    <row r="124" spans="7:8" ht="12.75">
      <c r="G124" s="80"/>
      <c r="H124" s="80"/>
    </row>
    <row r="125" spans="7:8" ht="12.75">
      <c r="G125" s="80"/>
      <c r="H125" s="80"/>
    </row>
    <row r="126" spans="7:8" ht="12.75">
      <c r="G126" s="80"/>
      <c r="H126" s="80"/>
    </row>
    <row r="127" spans="7:8" ht="12.75">
      <c r="G127" s="80"/>
      <c r="H127" s="80"/>
    </row>
    <row r="128" spans="7:8" ht="12.75">
      <c r="G128" s="80"/>
      <c r="H128" s="80"/>
    </row>
    <row r="129" spans="7:8" ht="12.75">
      <c r="G129" s="80"/>
      <c r="H129" s="80"/>
    </row>
    <row r="130" spans="7:8" ht="12.75">
      <c r="G130" s="80"/>
      <c r="H130" s="80"/>
    </row>
    <row r="131" spans="7:8" ht="12.75">
      <c r="G131" s="80"/>
      <c r="H131" s="80"/>
    </row>
    <row r="132" spans="7:8" ht="12.75">
      <c r="G132" s="80"/>
      <c r="H132" s="80"/>
    </row>
    <row r="133" spans="7:8" ht="12.75">
      <c r="G133" s="80"/>
      <c r="H133" s="80"/>
    </row>
    <row r="134" spans="7:8" ht="12.75">
      <c r="G134" s="80"/>
      <c r="H134" s="80"/>
    </row>
    <row r="135" spans="7:8" ht="12.75">
      <c r="G135" s="80"/>
      <c r="H135" s="80"/>
    </row>
    <row r="136" spans="7:8" ht="12.75">
      <c r="G136" s="80"/>
      <c r="H136" s="80"/>
    </row>
    <row r="137" spans="7:8" ht="12.75">
      <c r="G137" s="80"/>
      <c r="H137" s="80"/>
    </row>
    <row r="138" spans="7:8" ht="12.75">
      <c r="G138" s="80"/>
      <c r="H138" s="80"/>
    </row>
    <row r="139" spans="7:8" ht="12.75">
      <c r="G139" s="80"/>
      <c r="H139" s="80"/>
    </row>
    <row r="140" spans="7:8" ht="12.75">
      <c r="G140" s="80"/>
      <c r="H140" s="80"/>
    </row>
    <row r="141" spans="7:8" ht="12.75">
      <c r="G141" s="80"/>
      <c r="H141" s="80"/>
    </row>
    <row r="142" spans="7:8" ht="12.75">
      <c r="G142" s="80"/>
      <c r="H142" s="80"/>
    </row>
    <row r="143" spans="7:8" ht="12.75">
      <c r="G143" s="80"/>
      <c r="H143" s="80"/>
    </row>
    <row r="144" spans="7:8" ht="12.75">
      <c r="G144" s="80"/>
      <c r="H144" s="80"/>
    </row>
    <row r="145" spans="7:8" ht="12.75">
      <c r="G145" s="80"/>
      <c r="H145" s="80"/>
    </row>
    <row r="146" spans="7:8" ht="12.75">
      <c r="G146" s="80"/>
      <c r="H146" s="80"/>
    </row>
  </sheetData>
  <sheetProtection/>
  <mergeCells count="3">
    <mergeCell ref="A4:D4"/>
    <mergeCell ref="A70:D70"/>
    <mergeCell ref="A89:D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46">
      <selection activeCell="D78" sqref="D78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11.625" style="42" customWidth="1"/>
    <col min="6" max="6" width="9.125" style="0" customWidth="1"/>
    <col min="7" max="7" width="7.625" style="0" hidden="1" customWidth="1"/>
  </cols>
  <sheetData>
    <row r="1" spans="1:7" ht="20.25">
      <c r="A1" s="48"/>
      <c r="B1" s="53" t="s">
        <v>223</v>
      </c>
      <c r="C1" s="48"/>
      <c r="D1" s="48"/>
      <c r="E1" s="48"/>
      <c r="G1" s="48"/>
    </row>
    <row r="2" spans="1:6" ht="20.25">
      <c r="A2" s="70"/>
      <c r="B2" s="71"/>
      <c r="C2" s="81" t="s">
        <v>185</v>
      </c>
      <c r="D2" s="65"/>
      <c r="E2" s="81" t="s">
        <v>181</v>
      </c>
      <c r="F2" s="66"/>
    </row>
    <row r="3" spans="1:6" ht="25.5">
      <c r="A3" s="15" t="s">
        <v>0</v>
      </c>
      <c r="B3" s="15" t="s">
        <v>1</v>
      </c>
      <c r="C3" s="68" t="s">
        <v>2</v>
      </c>
      <c r="D3" s="68" t="s">
        <v>4</v>
      </c>
      <c r="E3" s="67" t="s">
        <v>2</v>
      </c>
      <c r="F3" s="15" t="s">
        <v>4</v>
      </c>
    </row>
    <row r="4" spans="1:4" ht="12.75" customHeight="1">
      <c r="A4" s="249" t="s">
        <v>137</v>
      </c>
      <c r="B4" s="250"/>
      <c r="C4" s="250"/>
      <c r="D4" s="251"/>
    </row>
    <row r="5" spans="1:7" ht="25.5">
      <c r="A5" s="147" t="s">
        <v>8</v>
      </c>
      <c r="B5" s="97" t="s">
        <v>9</v>
      </c>
      <c r="C5" s="148" t="s">
        <v>10</v>
      </c>
      <c r="D5" s="147" t="s">
        <v>10</v>
      </c>
      <c r="E5" s="42"/>
      <c r="F5" s="42"/>
      <c r="G5" s="80" t="s">
        <v>11</v>
      </c>
    </row>
    <row r="6" spans="1:7" ht="12.75">
      <c r="A6" s="149"/>
      <c r="B6" s="150" t="s">
        <v>222</v>
      </c>
      <c r="C6" s="151" t="s">
        <v>176</v>
      </c>
      <c r="D6" s="151" t="s">
        <v>172</v>
      </c>
      <c r="E6" s="42"/>
      <c r="F6" s="42"/>
      <c r="G6" s="80" t="s">
        <v>11</v>
      </c>
    </row>
    <row r="7" spans="1:8" ht="12.75">
      <c r="A7" s="152"/>
      <c r="B7" s="153" t="s">
        <v>140</v>
      </c>
      <c r="C7" s="154" t="s">
        <v>177</v>
      </c>
      <c r="D7" s="154" t="s">
        <v>180</v>
      </c>
      <c r="E7" s="42"/>
      <c r="F7" s="42"/>
      <c r="G7" s="80" t="s">
        <v>11</v>
      </c>
      <c r="H7" s="80"/>
    </row>
    <row r="8" spans="1:8" ht="12.75">
      <c r="A8" s="115" t="s">
        <v>13</v>
      </c>
      <c r="B8" s="116" t="s">
        <v>142</v>
      </c>
      <c r="C8" s="156" t="s">
        <v>10</v>
      </c>
      <c r="D8" s="156" t="s">
        <v>10</v>
      </c>
      <c r="E8" s="42"/>
      <c r="F8" s="42"/>
      <c r="G8" s="80" t="s">
        <v>11</v>
      </c>
      <c r="H8" s="80"/>
    </row>
    <row r="9" spans="1:8" ht="57.75">
      <c r="A9" s="118" t="s">
        <v>15</v>
      </c>
      <c r="B9" s="119" t="s">
        <v>183</v>
      </c>
      <c r="C9" s="157">
        <v>32</v>
      </c>
      <c r="D9" s="148">
        <v>4</v>
      </c>
      <c r="E9" s="42"/>
      <c r="F9" s="42"/>
      <c r="G9" s="91" t="s">
        <v>58</v>
      </c>
      <c r="H9" s="80"/>
    </row>
    <row r="10" spans="1:8" ht="12.75">
      <c r="A10" s="115" t="s">
        <v>18</v>
      </c>
      <c r="B10" s="116" t="s">
        <v>143</v>
      </c>
      <c r="C10" s="156">
        <v>367</v>
      </c>
      <c r="D10" s="156">
        <v>1</v>
      </c>
      <c r="E10" s="42"/>
      <c r="F10" s="42"/>
      <c r="G10" s="80" t="s">
        <v>11</v>
      </c>
      <c r="H10" s="80"/>
    </row>
    <row r="11" spans="1:8" ht="14.25" customHeight="1">
      <c r="A11" s="149" t="s">
        <v>20</v>
      </c>
      <c r="B11" s="150" t="s">
        <v>144</v>
      </c>
      <c r="C11" s="175"/>
      <c r="D11" s="120"/>
      <c r="E11" s="145"/>
      <c r="F11" s="145"/>
      <c r="G11" s="80"/>
      <c r="H11" s="80"/>
    </row>
    <row r="12" spans="1:8" ht="59.25">
      <c r="A12" s="149"/>
      <c r="B12" s="150" t="s">
        <v>184</v>
      </c>
      <c r="C12" s="175">
        <v>4475</v>
      </c>
      <c r="D12" s="151">
        <v>277</v>
      </c>
      <c r="E12" s="120"/>
      <c r="F12" s="151">
        <v>559</v>
      </c>
      <c r="G12" s="80" t="s">
        <v>25</v>
      </c>
      <c r="H12" s="80"/>
    </row>
    <row r="13" spans="1:8" ht="25.5">
      <c r="A13" s="149"/>
      <c r="B13" s="150" t="s">
        <v>195</v>
      </c>
      <c r="C13" s="175">
        <v>1047</v>
      </c>
      <c r="D13" s="169" t="s">
        <v>182</v>
      </c>
      <c r="E13" s="120"/>
      <c r="F13" s="151"/>
      <c r="G13" s="80"/>
      <c r="H13" s="80"/>
    </row>
    <row r="14" spans="1:8" ht="12.75">
      <c r="A14" s="149"/>
      <c r="B14" s="150" t="s">
        <v>196</v>
      </c>
      <c r="C14" s="175">
        <v>8</v>
      </c>
      <c r="D14" s="169" t="s">
        <v>182</v>
      </c>
      <c r="E14" s="120"/>
      <c r="F14" s="151"/>
      <c r="G14" s="80"/>
      <c r="H14" s="80"/>
    </row>
    <row r="15" spans="1:8" ht="12.75">
      <c r="A15" s="149"/>
      <c r="B15" s="150" t="s">
        <v>146</v>
      </c>
      <c r="C15" s="175">
        <v>4475</v>
      </c>
      <c r="D15" s="151">
        <v>277</v>
      </c>
      <c r="E15" s="120"/>
      <c r="F15" s="151">
        <v>559</v>
      </c>
      <c r="G15" s="80" t="s">
        <v>25</v>
      </c>
      <c r="H15" s="80"/>
    </row>
    <row r="16" spans="1:8" ht="12.75">
      <c r="A16" s="149"/>
      <c r="B16" s="150" t="s">
        <v>147</v>
      </c>
      <c r="C16" s="175">
        <v>3851</v>
      </c>
      <c r="D16" s="151">
        <v>277</v>
      </c>
      <c r="E16" s="120"/>
      <c r="F16" s="151">
        <v>559</v>
      </c>
      <c r="G16" s="80" t="s">
        <v>25</v>
      </c>
      <c r="H16" s="80"/>
    </row>
    <row r="17" spans="1:8" ht="12.75">
      <c r="A17" s="149"/>
      <c r="B17" s="150" t="s">
        <v>148</v>
      </c>
      <c r="C17" s="175">
        <v>3851</v>
      </c>
      <c r="D17" s="151">
        <v>277</v>
      </c>
      <c r="E17" s="121"/>
      <c r="F17" s="154">
        <v>559</v>
      </c>
      <c r="G17" s="80" t="s">
        <v>25</v>
      </c>
      <c r="H17" s="80"/>
    </row>
    <row r="18" spans="1:8" ht="12.75">
      <c r="A18" s="149"/>
      <c r="B18" s="150" t="s">
        <v>190</v>
      </c>
      <c r="C18" s="175"/>
      <c r="D18" s="151"/>
      <c r="E18" s="42"/>
      <c r="F18" s="42"/>
      <c r="G18" s="80"/>
      <c r="H18" s="80"/>
    </row>
    <row r="19" spans="1:8" ht="12.75">
      <c r="A19" s="149"/>
      <c r="B19" s="150" t="s">
        <v>224</v>
      </c>
      <c r="C19" s="175">
        <v>147</v>
      </c>
      <c r="D19" s="151">
        <v>2</v>
      </c>
      <c r="E19" s="42"/>
      <c r="F19" s="42"/>
      <c r="G19" s="80" t="s">
        <v>25</v>
      </c>
      <c r="H19" s="80"/>
    </row>
    <row r="20" spans="1:8" ht="12.75">
      <c r="A20" s="149"/>
      <c r="B20" s="150" t="s">
        <v>225</v>
      </c>
      <c r="C20" s="151">
        <v>497</v>
      </c>
      <c r="D20" s="151">
        <v>57</v>
      </c>
      <c r="E20" s="42"/>
      <c r="F20" s="42"/>
      <c r="G20" s="80"/>
      <c r="H20" s="80"/>
    </row>
    <row r="21" spans="1:8" ht="12.75">
      <c r="A21" s="149"/>
      <c r="B21" s="150" t="s">
        <v>206</v>
      </c>
      <c r="C21" s="151">
        <v>263</v>
      </c>
      <c r="D21" s="151">
        <v>17</v>
      </c>
      <c r="E21" s="42"/>
      <c r="F21" s="42"/>
      <c r="H21" s="80"/>
    </row>
    <row r="22" spans="1:8" ht="12.75">
      <c r="A22" s="149"/>
      <c r="B22" s="150" t="s">
        <v>192</v>
      </c>
      <c r="C22" s="151">
        <v>149</v>
      </c>
      <c r="D22" s="151">
        <v>16</v>
      </c>
      <c r="E22" s="42"/>
      <c r="F22" s="42"/>
      <c r="H22" s="80"/>
    </row>
    <row r="23" spans="1:8" ht="12.75">
      <c r="A23" s="149"/>
      <c r="B23" s="150" t="s">
        <v>174</v>
      </c>
      <c r="C23" s="151">
        <v>326</v>
      </c>
      <c r="D23" s="151">
        <v>11</v>
      </c>
      <c r="E23" s="42"/>
      <c r="F23" s="42"/>
      <c r="G23" s="80"/>
      <c r="H23" s="80"/>
    </row>
    <row r="24" spans="1:8" ht="12.75">
      <c r="A24" s="149"/>
      <c r="B24" s="150" t="s">
        <v>150</v>
      </c>
      <c r="C24" s="151">
        <f>530+5</f>
        <v>535</v>
      </c>
      <c r="D24" s="151"/>
      <c r="E24" s="42"/>
      <c r="F24" s="42"/>
      <c r="G24" s="80"/>
      <c r="H24" s="80"/>
    </row>
    <row r="25" spans="1:8" ht="12.75">
      <c r="A25" s="149"/>
      <c r="B25" s="150" t="s">
        <v>120</v>
      </c>
      <c r="C25" s="151">
        <f>57+4</f>
        <v>61</v>
      </c>
      <c r="D25" s="151">
        <v>24</v>
      </c>
      <c r="E25" s="42"/>
      <c r="F25" s="42"/>
      <c r="G25" s="80"/>
      <c r="H25" s="80"/>
    </row>
    <row r="26" spans="1:8" ht="12.75">
      <c r="A26" s="149"/>
      <c r="B26" s="150" t="s">
        <v>110</v>
      </c>
      <c r="C26" s="151">
        <f>149+9</f>
        <v>158</v>
      </c>
      <c r="D26" s="151">
        <v>24</v>
      </c>
      <c r="E26" s="42"/>
      <c r="F26" s="42"/>
      <c r="G26" s="80"/>
      <c r="H26" s="80"/>
    </row>
    <row r="27" spans="1:8" ht="12.75">
      <c r="A27" s="149"/>
      <c r="B27" s="150" t="s">
        <v>103</v>
      </c>
      <c r="C27" s="151">
        <f>26+9</f>
        <v>35</v>
      </c>
      <c r="D27" s="151">
        <v>52</v>
      </c>
      <c r="E27" s="42"/>
      <c r="F27" s="42"/>
      <c r="G27" s="80"/>
      <c r="H27" s="80"/>
    </row>
    <row r="28" spans="1:8" ht="12.75">
      <c r="A28" s="149"/>
      <c r="B28" s="150" t="s">
        <v>71</v>
      </c>
      <c r="C28" s="151">
        <f>468+20</f>
        <v>488</v>
      </c>
      <c r="D28" s="151">
        <v>23</v>
      </c>
      <c r="E28" s="42"/>
      <c r="F28" s="42"/>
      <c r="G28" s="80"/>
      <c r="H28" s="80"/>
    </row>
    <row r="29" spans="1:8" ht="12.75">
      <c r="A29" s="149"/>
      <c r="B29" s="150" t="s">
        <v>72</v>
      </c>
      <c r="C29" s="151">
        <f>820+12</f>
        <v>832</v>
      </c>
      <c r="D29" s="151">
        <v>7</v>
      </c>
      <c r="E29" s="42"/>
      <c r="F29" s="42"/>
      <c r="G29" s="80"/>
      <c r="H29" s="80"/>
    </row>
    <row r="30" spans="1:8" ht="12.75">
      <c r="A30" s="149"/>
      <c r="B30" s="150" t="s">
        <v>73</v>
      </c>
      <c r="C30" s="151">
        <f>182+17</f>
        <v>199</v>
      </c>
      <c r="D30" s="151">
        <v>16</v>
      </c>
      <c r="E30" s="42"/>
      <c r="F30" s="42"/>
      <c r="G30" s="80"/>
      <c r="H30" s="80"/>
    </row>
    <row r="31" spans="1:8" ht="12.75">
      <c r="A31" s="152"/>
      <c r="B31" s="153" t="s">
        <v>74</v>
      </c>
      <c r="C31" s="154">
        <f>354+3</f>
        <v>357</v>
      </c>
      <c r="D31" s="154">
        <v>12</v>
      </c>
      <c r="E31" s="42"/>
      <c r="F31" s="42"/>
      <c r="G31" s="80"/>
      <c r="H31" s="80"/>
    </row>
    <row r="32" spans="1:8" ht="12.75">
      <c r="A32" s="147"/>
      <c r="B32" s="97" t="s">
        <v>151</v>
      </c>
      <c r="C32" s="174"/>
      <c r="D32" s="148"/>
      <c r="E32" s="145"/>
      <c r="F32" s="145"/>
      <c r="G32" s="80"/>
      <c r="H32" s="80"/>
    </row>
    <row r="33" spans="1:8" ht="12.75">
      <c r="A33" s="149"/>
      <c r="B33" s="150" t="s">
        <v>152</v>
      </c>
      <c r="C33" s="175">
        <v>3160</v>
      </c>
      <c r="D33" s="151">
        <v>219</v>
      </c>
      <c r="E33" s="120"/>
      <c r="F33" s="151">
        <v>528</v>
      </c>
      <c r="G33" s="80" t="s">
        <v>25</v>
      </c>
      <c r="H33" s="80"/>
    </row>
    <row r="34" spans="1:8" ht="25.5">
      <c r="A34" s="149"/>
      <c r="B34" s="150" t="s">
        <v>198</v>
      </c>
      <c r="C34" s="175">
        <v>886</v>
      </c>
      <c r="D34" s="151" t="s">
        <v>182</v>
      </c>
      <c r="E34" s="120"/>
      <c r="F34" s="151"/>
      <c r="G34" s="80"/>
      <c r="H34" s="80"/>
    </row>
    <row r="35" spans="1:8" ht="12.75">
      <c r="A35" s="149"/>
      <c r="B35" s="150" t="s">
        <v>197</v>
      </c>
      <c r="C35" s="175">
        <v>7</v>
      </c>
      <c r="D35" s="151" t="s">
        <v>182</v>
      </c>
      <c r="E35" s="120"/>
      <c r="F35" s="151"/>
      <c r="G35" s="80"/>
      <c r="H35" s="80"/>
    </row>
    <row r="36" spans="1:8" ht="12.75">
      <c r="A36" s="149"/>
      <c r="B36" s="150" t="s">
        <v>153</v>
      </c>
      <c r="C36" s="175">
        <v>3160</v>
      </c>
      <c r="D36" s="151">
        <v>219</v>
      </c>
      <c r="E36" s="120"/>
      <c r="F36" s="151">
        <v>528</v>
      </c>
      <c r="G36" s="80" t="s">
        <v>25</v>
      </c>
      <c r="H36" s="80"/>
    </row>
    <row r="37" spans="1:8" ht="12.75">
      <c r="A37" s="149"/>
      <c r="B37" s="150" t="s">
        <v>154</v>
      </c>
      <c r="C37" s="175">
        <v>2127</v>
      </c>
      <c r="D37" s="151">
        <v>219</v>
      </c>
      <c r="E37" s="120"/>
      <c r="F37" s="151">
        <v>528</v>
      </c>
      <c r="G37" s="80" t="s">
        <v>25</v>
      </c>
      <c r="H37" s="80"/>
    </row>
    <row r="38" spans="1:8" ht="12.75">
      <c r="A38" s="149"/>
      <c r="B38" s="150" t="s">
        <v>155</v>
      </c>
      <c r="C38" s="175">
        <v>2127</v>
      </c>
      <c r="D38" s="151">
        <v>219</v>
      </c>
      <c r="E38" s="120"/>
      <c r="F38" s="151">
        <v>528</v>
      </c>
      <c r="G38" s="80" t="s">
        <v>25</v>
      </c>
      <c r="H38" s="80"/>
    </row>
    <row r="39" spans="1:8" ht="12.75">
      <c r="A39" s="149"/>
      <c r="B39" s="150" t="s">
        <v>207</v>
      </c>
      <c r="C39" s="175"/>
      <c r="D39" s="151"/>
      <c r="E39" s="120"/>
      <c r="F39" s="151"/>
      <c r="G39" s="80"/>
      <c r="H39" s="80"/>
    </row>
    <row r="40" spans="1:8" ht="12.75">
      <c r="A40" s="149"/>
      <c r="B40" s="150" t="s">
        <v>226</v>
      </c>
      <c r="C40" s="175">
        <v>95</v>
      </c>
      <c r="D40" s="151">
        <v>2</v>
      </c>
      <c r="E40" s="120"/>
      <c r="F40" s="151"/>
      <c r="G40" s="80" t="s">
        <v>25</v>
      </c>
      <c r="H40" s="80"/>
    </row>
    <row r="41" spans="1:8" ht="12.75">
      <c r="A41" s="149"/>
      <c r="B41" s="150" t="s">
        <v>227</v>
      </c>
      <c r="C41" s="151">
        <v>364</v>
      </c>
      <c r="D41" s="151">
        <v>57</v>
      </c>
      <c r="E41" s="120"/>
      <c r="F41" s="151"/>
      <c r="G41" s="80"/>
      <c r="H41" s="80"/>
    </row>
    <row r="42" spans="1:8" ht="12.75">
      <c r="A42" s="149"/>
      <c r="B42" s="150" t="s">
        <v>209</v>
      </c>
      <c r="C42" s="151">
        <v>193</v>
      </c>
      <c r="D42" s="151">
        <v>17</v>
      </c>
      <c r="E42" s="120"/>
      <c r="F42" s="151"/>
      <c r="G42" s="80"/>
      <c r="H42" s="80"/>
    </row>
    <row r="43" spans="1:8" ht="12.75">
      <c r="A43" s="149"/>
      <c r="B43" s="150" t="s">
        <v>210</v>
      </c>
      <c r="C43" s="151">
        <v>106</v>
      </c>
      <c r="D43" s="151">
        <v>16</v>
      </c>
      <c r="E43" s="120"/>
      <c r="F43" s="151"/>
      <c r="G43" s="80"/>
      <c r="H43" s="80"/>
    </row>
    <row r="44" spans="1:8" ht="25.5">
      <c r="A44" s="147"/>
      <c r="B44" s="97" t="s">
        <v>156</v>
      </c>
      <c r="C44" s="174"/>
      <c r="D44" s="148"/>
      <c r="E44" s="148"/>
      <c r="F44" s="148"/>
      <c r="G44" s="80"/>
      <c r="H44" s="80"/>
    </row>
    <row r="45" spans="1:8" ht="12.75">
      <c r="A45" s="149"/>
      <c r="B45" s="150" t="s">
        <v>157</v>
      </c>
      <c r="C45" s="175">
        <v>1017</v>
      </c>
      <c r="D45" s="151">
        <v>219</v>
      </c>
      <c r="E45" s="151"/>
      <c r="F45" s="151">
        <v>528</v>
      </c>
      <c r="G45" s="80" t="s">
        <v>27</v>
      </c>
      <c r="H45" s="80"/>
    </row>
    <row r="46" spans="1:8" ht="25.5">
      <c r="A46" s="149"/>
      <c r="B46" s="150" t="s">
        <v>198</v>
      </c>
      <c r="C46" s="175" t="s">
        <v>182</v>
      </c>
      <c r="D46" s="151" t="s">
        <v>182</v>
      </c>
      <c r="E46" s="151"/>
      <c r="F46" s="151"/>
      <c r="G46" s="80"/>
      <c r="H46" s="80"/>
    </row>
    <row r="47" spans="1:8" ht="12.75">
      <c r="A47" s="149"/>
      <c r="B47" s="150" t="s">
        <v>197</v>
      </c>
      <c r="C47" s="175" t="s">
        <v>182</v>
      </c>
      <c r="D47" s="151" t="s">
        <v>182</v>
      </c>
      <c r="E47" s="151"/>
      <c r="F47" s="151"/>
      <c r="G47" s="80"/>
      <c r="H47" s="80"/>
    </row>
    <row r="48" spans="1:8" ht="12.75">
      <c r="A48" s="149"/>
      <c r="B48" s="150" t="s">
        <v>158</v>
      </c>
      <c r="C48" s="175">
        <v>1017</v>
      </c>
      <c r="D48" s="151">
        <v>219</v>
      </c>
      <c r="E48" s="151"/>
      <c r="F48" s="151">
        <v>528</v>
      </c>
      <c r="G48" s="80" t="s">
        <v>27</v>
      </c>
      <c r="H48" s="80"/>
    </row>
    <row r="49" spans="1:8" ht="12.75">
      <c r="A49" s="149"/>
      <c r="B49" s="150" t="s">
        <v>159</v>
      </c>
      <c r="C49" s="175">
        <v>1017</v>
      </c>
      <c r="D49" s="151">
        <v>219</v>
      </c>
      <c r="E49" s="151"/>
      <c r="F49" s="151">
        <v>528</v>
      </c>
      <c r="G49" s="80" t="s">
        <v>27</v>
      </c>
      <c r="H49" s="80"/>
    </row>
    <row r="50" spans="1:8" ht="12.75">
      <c r="A50" s="149"/>
      <c r="B50" s="150" t="s">
        <v>155</v>
      </c>
      <c r="C50" s="175">
        <v>1017</v>
      </c>
      <c r="D50" s="151">
        <v>219</v>
      </c>
      <c r="E50" s="151"/>
      <c r="F50" s="151">
        <v>528</v>
      </c>
      <c r="G50" s="80" t="s">
        <v>27</v>
      </c>
      <c r="H50" s="80"/>
    </row>
    <row r="51" spans="1:8" ht="12.75">
      <c r="A51" s="149"/>
      <c r="B51" s="150" t="s">
        <v>207</v>
      </c>
      <c r="C51" s="120"/>
      <c r="D51" s="151"/>
      <c r="E51" s="151"/>
      <c r="F51" s="151"/>
      <c r="G51" s="80"/>
      <c r="H51" s="80"/>
    </row>
    <row r="52" spans="1:9" ht="12.75">
      <c r="A52" s="149"/>
      <c r="B52" s="150" t="s">
        <v>226</v>
      </c>
      <c r="C52" s="175" t="s">
        <v>182</v>
      </c>
      <c r="D52" s="151">
        <v>2</v>
      </c>
      <c r="E52" s="151"/>
      <c r="F52" s="151"/>
      <c r="G52" s="80" t="s">
        <v>27</v>
      </c>
      <c r="H52" s="80"/>
      <c r="I52" s="182"/>
    </row>
    <row r="53" spans="1:8" ht="12.75">
      <c r="A53" s="149"/>
      <c r="B53" s="150" t="s">
        <v>227</v>
      </c>
      <c r="C53" s="151" t="s">
        <v>182</v>
      </c>
      <c r="D53" s="151">
        <v>57</v>
      </c>
      <c r="E53" s="151"/>
      <c r="F53" s="151"/>
      <c r="G53" s="80"/>
      <c r="H53" s="80"/>
    </row>
    <row r="54" spans="1:8" ht="12.75">
      <c r="A54" s="149"/>
      <c r="B54" s="150" t="s">
        <v>209</v>
      </c>
      <c r="C54" s="151">
        <v>104</v>
      </c>
      <c r="D54" s="151">
        <v>17</v>
      </c>
      <c r="E54" s="151"/>
      <c r="F54" s="151"/>
      <c r="H54" s="80"/>
    </row>
    <row r="55" spans="1:8" ht="12.75">
      <c r="A55" s="149"/>
      <c r="B55" s="150" t="s">
        <v>210</v>
      </c>
      <c r="C55" s="151">
        <v>63</v>
      </c>
      <c r="D55" s="151">
        <v>16</v>
      </c>
      <c r="E55" s="151"/>
      <c r="F55" s="151"/>
      <c r="G55" s="80"/>
      <c r="H55" s="80"/>
    </row>
    <row r="56" spans="1:8" ht="12.75">
      <c r="A56" s="161" t="s">
        <v>22</v>
      </c>
      <c r="B56" s="162" t="s">
        <v>160</v>
      </c>
      <c r="C56" s="180"/>
      <c r="D56" s="128"/>
      <c r="E56" s="128"/>
      <c r="F56" s="128"/>
      <c r="G56" s="80"/>
      <c r="H56" s="80"/>
    </row>
    <row r="57" spans="1:8" ht="12.75">
      <c r="A57" s="164"/>
      <c r="B57" s="165" t="s">
        <v>201</v>
      </c>
      <c r="C57" s="181">
        <v>83</v>
      </c>
      <c r="D57" s="166">
        <v>7</v>
      </c>
      <c r="E57" s="166"/>
      <c r="F57" s="166"/>
      <c r="G57" s="80" t="s">
        <v>27</v>
      </c>
      <c r="H57" s="80"/>
    </row>
    <row r="58" spans="1:8" ht="12.75">
      <c r="A58" s="164"/>
      <c r="B58" s="165" t="s">
        <v>161</v>
      </c>
      <c r="C58" s="181">
        <v>29</v>
      </c>
      <c r="D58" s="166" t="s">
        <v>182</v>
      </c>
      <c r="E58" s="166"/>
      <c r="F58" s="166" t="s">
        <v>182</v>
      </c>
      <c r="G58" s="80" t="s">
        <v>27</v>
      </c>
      <c r="H58" s="80"/>
    </row>
    <row r="59" spans="1:8" ht="12.75">
      <c r="A59" s="167"/>
      <c r="B59" s="168" t="s">
        <v>162</v>
      </c>
      <c r="C59" s="177">
        <v>54</v>
      </c>
      <c r="D59" s="155" t="s">
        <v>182</v>
      </c>
      <c r="E59" s="155"/>
      <c r="F59" s="155" t="s">
        <v>182</v>
      </c>
      <c r="G59" s="80" t="s">
        <v>27</v>
      </c>
      <c r="H59" s="80"/>
    </row>
    <row r="60" spans="1:8" ht="12.75">
      <c r="A60" s="147" t="s">
        <v>28</v>
      </c>
      <c r="B60" s="97" t="s">
        <v>202</v>
      </c>
      <c r="C60" s="145"/>
      <c r="D60" s="148"/>
      <c r="E60" s="148"/>
      <c r="F60" s="148"/>
      <c r="G60" s="80"/>
      <c r="H60" s="80"/>
    </row>
    <row r="61" spans="1:8" ht="12.75">
      <c r="A61" s="149"/>
      <c r="B61" s="150" t="s">
        <v>204</v>
      </c>
      <c r="C61" s="175">
        <v>46</v>
      </c>
      <c r="D61" s="151" t="s">
        <v>182</v>
      </c>
      <c r="E61" s="151"/>
      <c r="F61" s="151"/>
      <c r="G61" s="80" t="s">
        <v>27</v>
      </c>
      <c r="H61" s="80"/>
    </row>
    <row r="62" spans="1:8" ht="12.75">
      <c r="A62" s="152"/>
      <c r="B62" s="153" t="s">
        <v>203</v>
      </c>
      <c r="C62" s="176" t="s">
        <v>182</v>
      </c>
      <c r="D62" s="154" t="s">
        <v>182</v>
      </c>
      <c r="E62" s="154"/>
      <c r="F62" s="154"/>
      <c r="G62" s="80" t="s">
        <v>27</v>
      </c>
      <c r="H62" s="80"/>
    </row>
    <row r="63" spans="1:8" ht="12.75">
      <c r="A63" s="106" t="s">
        <v>35</v>
      </c>
      <c r="B63" s="107" t="s">
        <v>186</v>
      </c>
      <c r="C63" s="157">
        <v>53</v>
      </c>
      <c r="D63" s="155" t="s">
        <v>182</v>
      </c>
      <c r="E63" s="42"/>
      <c r="F63" s="42"/>
      <c r="G63" s="80" t="s">
        <v>27</v>
      </c>
      <c r="H63" s="80"/>
    </row>
    <row r="64" spans="1:8" ht="12.75">
      <c r="A64" s="147" t="s">
        <v>40</v>
      </c>
      <c r="B64" s="97" t="s">
        <v>163</v>
      </c>
      <c r="C64" s="110"/>
      <c r="D64" s="110"/>
      <c r="E64" s="110"/>
      <c r="F64" s="110"/>
      <c r="G64" s="80"/>
      <c r="H64" s="80"/>
    </row>
    <row r="65" spans="1:8" ht="12.75">
      <c r="A65" s="149"/>
      <c r="B65" s="150" t="s">
        <v>128</v>
      </c>
      <c r="C65" s="135">
        <v>245</v>
      </c>
      <c r="D65" s="149">
        <v>36</v>
      </c>
      <c r="E65" s="112"/>
      <c r="F65" s="112"/>
      <c r="G65" s="80" t="s">
        <v>25</v>
      </c>
      <c r="H65" s="80"/>
    </row>
    <row r="66" spans="1:8" ht="12.75">
      <c r="A66" s="149"/>
      <c r="B66" s="150" t="s">
        <v>129</v>
      </c>
      <c r="C66" s="135">
        <v>52</v>
      </c>
      <c r="D66" s="149">
        <v>42</v>
      </c>
      <c r="E66" s="112"/>
      <c r="F66" s="112"/>
      <c r="G66" s="80" t="s">
        <v>25</v>
      </c>
      <c r="H66" s="80"/>
    </row>
    <row r="67" spans="1:8" ht="12.75">
      <c r="A67" s="149"/>
      <c r="B67" s="150" t="s">
        <v>199</v>
      </c>
      <c r="C67" s="135">
        <v>757</v>
      </c>
      <c r="D67" s="149">
        <v>50</v>
      </c>
      <c r="E67" s="112"/>
      <c r="F67" s="112"/>
      <c r="G67" s="80"/>
      <c r="H67" s="80"/>
    </row>
    <row r="68" spans="1:8" ht="12.75">
      <c r="A68" s="149"/>
      <c r="B68" s="150" t="s">
        <v>200</v>
      </c>
      <c r="C68" s="135">
        <v>659</v>
      </c>
      <c r="D68" s="149">
        <v>21</v>
      </c>
      <c r="E68" s="112"/>
      <c r="F68" s="112"/>
      <c r="G68" s="80" t="s">
        <v>25</v>
      </c>
      <c r="H68" s="80"/>
    </row>
    <row r="69" spans="1:8" ht="12.75">
      <c r="A69" s="152"/>
      <c r="B69" s="153" t="s">
        <v>131</v>
      </c>
      <c r="C69" s="136">
        <v>111</v>
      </c>
      <c r="D69" s="152">
        <v>10</v>
      </c>
      <c r="E69" s="114"/>
      <c r="F69" s="114"/>
      <c r="G69" s="80" t="s">
        <v>25</v>
      </c>
      <c r="H69" s="80"/>
    </row>
    <row r="70" spans="1:8" ht="25.5" customHeight="1">
      <c r="A70" s="115" t="s">
        <v>44</v>
      </c>
      <c r="B70" s="116" t="s">
        <v>132</v>
      </c>
      <c r="C70" s="156">
        <v>1664</v>
      </c>
      <c r="D70" s="156">
        <v>10</v>
      </c>
      <c r="E70" s="42"/>
      <c r="F70" s="42"/>
      <c r="G70" s="80" t="s">
        <v>93</v>
      </c>
      <c r="H70" s="80"/>
    </row>
    <row r="71" spans="1:8" ht="38.25">
      <c r="A71" s="118" t="s">
        <v>48</v>
      </c>
      <c r="B71" s="119" t="s">
        <v>164</v>
      </c>
      <c r="C71" s="179">
        <v>1549</v>
      </c>
      <c r="D71" s="118">
        <v>65</v>
      </c>
      <c r="E71" s="42"/>
      <c r="F71" s="42"/>
      <c r="G71" s="80" t="s">
        <v>27</v>
      </c>
      <c r="H71" s="80"/>
    </row>
    <row r="72" spans="1:8" ht="38.25">
      <c r="A72" s="115" t="s">
        <v>50</v>
      </c>
      <c r="B72" s="116" t="s">
        <v>165</v>
      </c>
      <c r="C72" s="178">
        <v>392</v>
      </c>
      <c r="D72" s="156">
        <v>6</v>
      </c>
      <c r="E72" s="42"/>
      <c r="F72" s="42"/>
      <c r="G72" s="80" t="s">
        <v>27</v>
      </c>
      <c r="H72" s="80"/>
    </row>
    <row r="73" spans="1:8" ht="12.75">
      <c r="A73" s="248" t="s">
        <v>134</v>
      </c>
      <c r="B73" s="248"/>
      <c r="C73" s="248"/>
      <c r="D73" s="248"/>
      <c r="E73" s="80"/>
      <c r="F73" s="80"/>
      <c r="G73" s="80"/>
      <c r="H73" s="80"/>
    </row>
    <row r="74" spans="1:8" ht="25.5">
      <c r="A74" s="147" t="s">
        <v>8</v>
      </c>
      <c r="B74" s="97" t="s">
        <v>45</v>
      </c>
      <c r="C74" s="145"/>
      <c r="D74" s="148"/>
      <c r="E74" s="145"/>
      <c r="F74" s="145"/>
      <c r="G74" s="80"/>
      <c r="H74" s="80"/>
    </row>
    <row r="75" spans="1:8" ht="12.75">
      <c r="A75" s="149"/>
      <c r="B75" s="150" t="s">
        <v>118</v>
      </c>
      <c r="C75" s="175">
        <v>110</v>
      </c>
      <c r="D75" s="151">
        <v>24</v>
      </c>
      <c r="E75" s="120"/>
      <c r="F75" s="120"/>
      <c r="G75" s="80" t="s">
        <v>27</v>
      </c>
      <c r="H75" s="80"/>
    </row>
    <row r="76" spans="1:8" ht="12.75">
      <c r="A76" s="149"/>
      <c r="B76" s="150" t="s">
        <v>122</v>
      </c>
      <c r="C76" s="175">
        <v>26</v>
      </c>
      <c r="D76" s="151">
        <v>5</v>
      </c>
      <c r="E76" s="120"/>
      <c r="F76" s="120"/>
      <c r="G76" s="80" t="s">
        <v>27</v>
      </c>
      <c r="H76" s="80"/>
    </row>
    <row r="77" spans="1:8" ht="12.75">
      <c r="A77" s="152"/>
      <c r="B77" s="153" t="s">
        <v>123</v>
      </c>
      <c r="C77" s="136">
        <v>52</v>
      </c>
      <c r="D77" s="154">
        <v>24</v>
      </c>
      <c r="E77" s="121"/>
      <c r="F77" s="121"/>
      <c r="G77" s="80" t="s">
        <v>27</v>
      </c>
      <c r="H77" s="80"/>
    </row>
    <row r="78" spans="1:8" ht="12.75">
      <c r="A78" s="161" t="s">
        <v>13</v>
      </c>
      <c r="B78" s="162" t="s">
        <v>166</v>
      </c>
      <c r="C78" s="163"/>
      <c r="D78" s="163"/>
      <c r="E78" s="42"/>
      <c r="F78" s="42"/>
      <c r="G78" s="80"/>
      <c r="H78" s="80"/>
    </row>
    <row r="79" spans="1:8" ht="12.75">
      <c r="A79" s="164"/>
      <c r="B79" s="165" t="s">
        <v>118</v>
      </c>
      <c r="C79" s="166">
        <v>40</v>
      </c>
      <c r="D79" s="166">
        <v>1</v>
      </c>
      <c r="E79" s="42"/>
      <c r="F79" s="42"/>
      <c r="G79" s="80" t="s">
        <v>11</v>
      </c>
      <c r="H79" s="80"/>
    </row>
    <row r="80" spans="1:8" ht="12.75">
      <c r="A80" s="164"/>
      <c r="B80" s="165" t="s">
        <v>89</v>
      </c>
      <c r="C80" s="166">
        <v>28</v>
      </c>
      <c r="D80" s="166">
        <v>1</v>
      </c>
      <c r="E80" s="42"/>
      <c r="F80" s="42"/>
      <c r="G80" s="80" t="s">
        <v>11</v>
      </c>
      <c r="H80" s="80"/>
    </row>
    <row r="81" spans="1:8" ht="12.75">
      <c r="A81" s="167"/>
      <c r="B81" s="168" t="s">
        <v>90</v>
      </c>
      <c r="C81" s="155">
        <v>32</v>
      </c>
      <c r="D81" s="155"/>
      <c r="E81" s="42"/>
      <c r="F81" s="42"/>
      <c r="G81" s="80" t="s">
        <v>11</v>
      </c>
      <c r="H81" s="80"/>
    </row>
    <row r="82" spans="1:8" ht="12.75">
      <c r="A82" s="118" t="s">
        <v>15</v>
      </c>
      <c r="B82" s="119" t="s">
        <v>167</v>
      </c>
      <c r="C82" s="157">
        <v>1282</v>
      </c>
      <c r="D82" s="157">
        <v>30</v>
      </c>
      <c r="E82" s="42"/>
      <c r="F82" s="42"/>
      <c r="G82" s="80" t="s">
        <v>11</v>
      </c>
      <c r="H82" s="80"/>
    </row>
    <row r="83" spans="1:8" ht="12.75">
      <c r="A83" s="161" t="s">
        <v>18</v>
      </c>
      <c r="B83" s="162" t="s">
        <v>168</v>
      </c>
      <c r="C83" s="163">
        <v>75</v>
      </c>
      <c r="D83" s="163">
        <v>8</v>
      </c>
      <c r="E83" s="42"/>
      <c r="F83" s="42"/>
      <c r="G83" s="80" t="s">
        <v>11</v>
      </c>
      <c r="H83" s="80"/>
    </row>
    <row r="84" spans="1:8" ht="25.5">
      <c r="A84" s="147" t="s">
        <v>20</v>
      </c>
      <c r="B84" s="97" t="s">
        <v>188</v>
      </c>
      <c r="C84" s="145"/>
      <c r="D84" s="148"/>
      <c r="E84" s="42"/>
      <c r="F84" s="42"/>
      <c r="G84" s="80"/>
      <c r="H84" s="80"/>
    </row>
    <row r="85" spans="1:8" ht="12.75">
      <c r="A85" s="149"/>
      <c r="B85" s="150" t="s">
        <v>118</v>
      </c>
      <c r="C85" s="170">
        <v>31231</v>
      </c>
      <c r="D85" s="151" t="s">
        <v>182</v>
      </c>
      <c r="E85" s="42"/>
      <c r="F85" s="42"/>
      <c r="G85" s="80" t="s">
        <v>58</v>
      </c>
      <c r="H85" s="80"/>
    </row>
    <row r="86" spans="1:8" ht="12.75">
      <c r="A86" s="149"/>
      <c r="B86" s="150" t="s">
        <v>124</v>
      </c>
      <c r="C86" s="170">
        <v>27733</v>
      </c>
      <c r="D86" s="151" t="s">
        <v>182</v>
      </c>
      <c r="E86" s="42"/>
      <c r="F86" s="42"/>
      <c r="G86" s="80" t="s">
        <v>58</v>
      </c>
      <c r="H86" s="80"/>
    </row>
    <row r="87" spans="1:8" ht="12.75">
      <c r="A87" s="152"/>
      <c r="B87" s="153" t="s">
        <v>171</v>
      </c>
      <c r="C87" s="171">
        <v>3498</v>
      </c>
      <c r="D87" s="154" t="s">
        <v>182</v>
      </c>
      <c r="E87" s="42"/>
      <c r="F87" s="42"/>
      <c r="G87" s="80" t="s">
        <v>58</v>
      </c>
      <c r="H87" s="80"/>
    </row>
    <row r="88" spans="1:8" ht="12.75">
      <c r="A88" s="161" t="s">
        <v>22</v>
      </c>
      <c r="B88" s="162" t="s">
        <v>187</v>
      </c>
      <c r="C88" s="128"/>
      <c r="D88" s="163"/>
      <c r="E88" s="42"/>
      <c r="F88" s="42"/>
      <c r="G88" s="80"/>
      <c r="H88" s="80"/>
    </row>
    <row r="89" spans="1:8" ht="12.75" customHeight="1">
      <c r="A89" s="164"/>
      <c r="B89" s="165" t="s">
        <v>118</v>
      </c>
      <c r="C89" s="173">
        <v>79</v>
      </c>
      <c r="D89" s="166" t="s">
        <v>182</v>
      </c>
      <c r="E89" s="42"/>
      <c r="F89" s="42"/>
      <c r="G89" s="80" t="s">
        <v>58</v>
      </c>
      <c r="H89" s="80"/>
    </row>
    <row r="90" spans="1:8" ht="12.75">
      <c r="A90" s="164"/>
      <c r="B90" s="165" t="s">
        <v>169</v>
      </c>
      <c r="C90" s="173">
        <v>35</v>
      </c>
      <c r="D90" s="166" t="s">
        <v>182</v>
      </c>
      <c r="E90" s="42"/>
      <c r="F90" s="42"/>
      <c r="G90" s="80" t="s">
        <v>58</v>
      </c>
      <c r="H90" s="80"/>
    </row>
    <row r="91" spans="1:8" ht="12.75">
      <c r="A91" s="167"/>
      <c r="B91" s="168" t="s">
        <v>170</v>
      </c>
      <c r="C91" s="172">
        <v>44</v>
      </c>
      <c r="D91" s="155" t="s">
        <v>182</v>
      </c>
      <c r="E91" s="42"/>
      <c r="F91" s="42"/>
      <c r="G91" s="80" t="s">
        <v>58</v>
      </c>
      <c r="H91" s="80"/>
    </row>
    <row r="92" spans="1:8" ht="12.75">
      <c r="A92" s="248" t="s">
        <v>135</v>
      </c>
      <c r="B92" s="248"/>
      <c r="C92" s="248"/>
      <c r="D92" s="248"/>
      <c r="E92" s="80"/>
      <c r="F92" s="80"/>
      <c r="G92" s="80"/>
      <c r="H92" s="80"/>
    </row>
    <row r="93" spans="1:8" ht="38.25">
      <c r="A93" s="118" t="s">
        <v>8</v>
      </c>
      <c r="B93" s="119" t="s">
        <v>94</v>
      </c>
      <c r="C93" s="158">
        <v>0.5327</v>
      </c>
      <c r="D93" s="159" t="s">
        <v>182</v>
      </c>
      <c r="E93" s="42"/>
      <c r="F93" s="42"/>
      <c r="G93" s="80" t="s">
        <v>93</v>
      </c>
      <c r="H93" s="80"/>
    </row>
    <row r="94" spans="1:8" ht="25.5">
      <c r="A94" s="115" t="s">
        <v>13</v>
      </c>
      <c r="B94" s="116" t="s">
        <v>95</v>
      </c>
      <c r="C94" s="160">
        <v>34</v>
      </c>
      <c r="D94" s="160" t="s">
        <v>182</v>
      </c>
      <c r="E94" s="42"/>
      <c r="F94" s="42"/>
      <c r="G94" s="80" t="s">
        <v>93</v>
      </c>
      <c r="H94" s="80"/>
    </row>
    <row r="95" spans="1:8" ht="25.5">
      <c r="A95" s="118" t="s">
        <v>15</v>
      </c>
      <c r="B95" s="119" t="s">
        <v>125</v>
      </c>
      <c r="C95" s="171">
        <v>837392</v>
      </c>
      <c r="D95" s="159" t="s">
        <v>182</v>
      </c>
      <c r="E95" s="42"/>
      <c r="F95" s="42"/>
      <c r="G95" s="80" t="s">
        <v>93</v>
      </c>
      <c r="H95" s="80"/>
    </row>
    <row r="96" spans="7:8" ht="12.75">
      <c r="G96" s="80"/>
      <c r="H96" s="80"/>
    </row>
    <row r="97" spans="7:8" ht="12.75">
      <c r="G97" s="80"/>
      <c r="H97" s="80"/>
    </row>
    <row r="98" spans="7:8" ht="12.75">
      <c r="G98" s="80"/>
      <c r="H98" s="80"/>
    </row>
    <row r="99" spans="7:8" ht="12.75">
      <c r="G99" s="80"/>
      <c r="H99" s="80"/>
    </row>
    <row r="100" spans="7:8" ht="12.75">
      <c r="G100" s="80"/>
      <c r="H100" s="80"/>
    </row>
    <row r="101" spans="7:8" ht="12.75">
      <c r="G101" s="80"/>
      <c r="H101" s="80"/>
    </row>
    <row r="102" spans="7:8" ht="12.75">
      <c r="G102" s="80"/>
      <c r="H102" s="80"/>
    </row>
    <row r="103" spans="7:8" ht="12.75">
      <c r="G103" s="80"/>
      <c r="H103" s="80"/>
    </row>
    <row r="104" spans="7:8" ht="12.75">
      <c r="G104" s="80"/>
      <c r="H104" s="80"/>
    </row>
    <row r="105" spans="7:8" ht="12.75">
      <c r="G105" s="80"/>
      <c r="H105" s="80"/>
    </row>
    <row r="106" spans="7:8" ht="12.75">
      <c r="G106" s="80"/>
      <c r="H106" s="80"/>
    </row>
    <row r="107" spans="7:8" ht="12.75">
      <c r="G107" s="80"/>
      <c r="H107" s="80"/>
    </row>
    <row r="108" spans="7:8" ht="12.75">
      <c r="G108" s="80"/>
      <c r="H108" s="80"/>
    </row>
    <row r="109" spans="7:8" ht="12.75">
      <c r="G109" s="80"/>
      <c r="H109" s="80"/>
    </row>
    <row r="110" spans="7:8" ht="12.75">
      <c r="G110" s="80"/>
      <c r="H110" s="80"/>
    </row>
    <row r="111" spans="7:8" ht="12.75">
      <c r="G111" s="80"/>
      <c r="H111" s="80"/>
    </row>
    <row r="112" spans="7:8" ht="12.75">
      <c r="G112" s="80"/>
      <c r="H112" s="80"/>
    </row>
    <row r="113" spans="7:8" ht="12.75">
      <c r="G113" s="80"/>
      <c r="H113" s="80"/>
    </row>
    <row r="114" spans="7:8" ht="12.75">
      <c r="G114" s="80"/>
      <c r="H114" s="80"/>
    </row>
    <row r="115" spans="7:8" ht="12.75">
      <c r="G115" s="80"/>
      <c r="H115" s="80"/>
    </row>
    <row r="116" spans="7:8" ht="12.75">
      <c r="G116" s="80"/>
      <c r="H116" s="80"/>
    </row>
    <row r="117" spans="7:8" ht="12.75">
      <c r="G117" s="80"/>
      <c r="H117" s="80"/>
    </row>
    <row r="118" spans="7:8" ht="12.75">
      <c r="G118" s="80"/>
      <c r="H118" s="80"/>
    </row>
    <row r="119" spans="7:8" ht="12.75">
      <c r="G119" s="80"/>
      <c r="H119" s="80"/>
    </row>
    <row r="120" spans="7:8" ht="12.75">
      <c r="G120" s="80"/>
      <c r="H120" s="80"/>
    </row>
    <row r="121" spans="7:8" ht="12.75">
      <c r="G121" s="80"/>
      <c r="H121" s="80"/>
    </row>
    <row r="122" spans="7:8" ht="12.75">
      <c r="G122" s="80"/>
      <c r="H122" s="80"/>
    </row>
    <row r="123" spans="7:8" ht="12.75">
      <c r="G123" s="80"/>
      <c r="H123" s="80"/>
    </row>
    <row r="124" spans="7:8" ht="12.75">
      <c r="G124" s="80"/>
      <c r="H124" s="80"/>
    </row>
    <row r="125" spans="7:8" ht="12.75">
      <c r="G125" s="80"/>
      <c r="H125" s="80"/>
    </row>
    <row r="126" spans="7:8" ht="12.75">
      <c r="G126" s="80"/>
      <c r="H126" s="80"/>
    </row>
    <row r="127" spans="7:8" ht="12.75">
      <c r="G127" s="80"/>
      <c r="H127" s="80"/>
    </row>
    <row r="128" spans="7:8" ht="12.75">
      <c r="G128" s="80"/>
      <c r="H128" s="80"/>
    </row>
    <row r="129" spans="7:8" ht="12.75">
      <c r="G129" s="80"/>
      <c r="H129" s="80"/>
    </row>
    <row r="130" spans="7:8" ht="12.75">
      <c r="G130" s="80"/>
      <c r="H130" s="80"/>
    </row>
    <row r="131" spans="7:8" ht="12.75">
      <c r="G131" s="80"/>
      <c r="H131" s="80"/>
    </row>
    <row r="132" spans="7:8" ht="12.75">
      <c r="G132" s="80"/>
      <c r="H132" s="80"/>
    </row>
    <row r="133" spans="7:8" ht="12.75">
      <c r="G133" s="80"/>
      <c r="H133" s="80"/>
    </row>
    <row r="134" spans="7:8" ht="12.75">
      <c r="G134" s="80"/>
      <c r="H134" s="80"/>
    </row>
    <row r="135" spans="7:8" ht="12.75">
      <c r="G135" s="80"/>
      <c r="H135" s="80"/>
    </row>
    <row r="136" spans="7:8" ht="12.75">
      <c r="G136" s="80"/>
      <c r="H136" s="80"/>
    </row>
    <row r="137" spans="7:8" ht="12.75">
      <c r="G137" s="80"/>
      <c r="H137" s="80"/>
    </row>
    <row r="138" spans="7:8" ht="12.75">
      <c r="G138" s="80"/>
      <c r="H138" s="80"/>
    </row>
    <row r="139" spans="7:8" ht="12.75">
      <c r="G139" s="80"/>
      <c r="H139" s="80"/>
    </row>
    <row r="140" spans="7:8" ht="12.75">
      <c r="G140" s="80"/>
      <c r="H140" s="80"/>
    </row>
    <row r="141" spans="7:8" ht="12.75">
      <c r="G141" s="80"/>
      <c r="H141" s="80"/>
    </row>
    <row r="142" spans="7:8" ht="12.75">
      <c r="G142" s="80"/>
      <c r="H142" s="80"/>
    </row>
    <row r="143" spans="7:8" ht="12.75">
      <c r="G143" s="80"/>
      <c r="H143" s="80"/>
    </row>
    <row r="144" spans="7:8" ht="12.75">
      <c r="G144" s="80"/>
      <c r="H144" s="80"/>
    </row>
    <row r="145" spans="7:8" ht="12.75">
      <c r="G145" s="80"/>
      <c r="H145" s="80"/>
    </row>
    <row r="146" spans="7:8" ht="12.75">
      <c r="G146" s="80"/>
      <c r="H146" s="80"/>
    </row>
    <row r="147" spans="7:8" ht="12.75">
      <c r="G147" s="80"/>
      <c r="H147" s="80"/>
    </row>
    <row r="148" spans="7:8" ht="12.75">
      <c r="G148" s="80"/>
      <c r="H148" s="80"/>
    </row>
    <row r="149" spans="7:8" ht="12.75">
      <c r="G149" s="80"/>
      <c r="H149" s="80"/>
    </row>
  </sheetData>
  <sheetProtection/>
  <mergeCells count="3">
    <mergeCell ref="A4:D4"/>
    <mergeCell ref="A73:D73"/>
    <mergeCell ref="A92:D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11.625" style="42" customWidth="1"/>
    <col min="6" max="6" width="9.00390625" style="0" customWidth="1"/>
    <col min="7" max="7" width="7.625" style="0" hidden="1" customWidth="1"/>
  </cols>
  <sheetData>
    <row r="1" spans="1:7" ht="20.25">
      <c r="A1" s="48"/>
      <c r="B1" s="53" t="s">
        <v>235</v>
      </c>
      <c r="C1" s="48"/>
      <c r="D1" s="48"/>
      <c r="E1" s="48"/>
      <c r="G1" s="48"/>
    </row>
    <row r="2" spans="1:6" ht="20.25">
      <c r="A2" s="70"/>
      <c r="B2" s="71"/>
      <c r="C2" s="81" t="s">
        <v>185</v>
      </c>
      <c r="D2" s="65"/>
      <c r="E2" s="81" t="s">
        <v>181</v>
      </c>
      <c r="F2" s="66"/>
    </row>
    <row r="3" spans="1:6" ht="25.5">
      <c r="A3" s="15" t="s">
        <v>0</v>
      </c>
      <c r="B3" s="15" t="s">
        <v>1</v>
      </c>
      <c r="C3" s="68" t="s">
        <v>2</v>
      </c>
      <c r="D3" s="68" t="s">
        <v>4</v>
      </c>
      <c r="E3" s="67" t="s">
        <v>2</v>
      </c>
      <c r="F3" s="15" t="s">
        <v>4</v>
      </c>
    </row>
    <row r="4" spans="1:4" ht="12.75" customHeight="1">
      <c r="A4" s="249" t="s">
        <v>137</v>
      </c>
      <c r="B4" s="250"/>
      <c r="C4" s="250"/>
      <c r="D4" s="251"/>
    </row>
    <row r="5" spans="1:7" ht="25.5">
      <c r="A5" s="147" t="s">
        <v>8</v>
      </c>
      <c r="B5" s="97" t="s">
        <v>9</v>
      </c>
      <c r="C5" s="174" t="s">
        <v>10</v>
      </c>
      <c r="D5" s="147" t="s">
        <v>10</v>
      </c>
      <c r="E5" s="42"/>
      <c r="F5" s="42"/>
      <c r="G5" s="80" t="s">
        <v>228</v>
      </c>
    </row>
    <row r="6" spans="1:7" ht="12.75">
      <c r="A6" s="149"/>
      <c r="B6" s="150" t="s">
        <v>222</v>
      </c>
      <c r="C6" s="175" t="s">
        <v>236</v>
      </c>
      <c r="D6" s="175" t="s">
        <v>172</v>
      </c>
      <c r="E6" s="42"/>
      <c r="F6" s="42"/>
      <c r="G6" s="80" t="s">
        <v>228</v>
      </c>
    </row>
    <row r="7" spans="1:8" ht="12.75">
      <c r="A7" s="152"/>
      <c r="B7" s="153" t="s">
        <v>140</v>
      </c>
      <c r="C7" s="176" t="s">
        <v>237</v>
      </c>
      <c r="D7" s="176" t="s">
        <v>180</v>
      </c>
      <c r="E7" s="42"/>
      <c r="F7" s="42"/>
      <c r="G7" s="80" t="s">
        <v>228</v>
      </c>
      <c r="H7" s="80"/>
    </row>
    <row r="8" spans="1:8" ht="12.75">
      <c r="A8" s="115" t="s">
        <v>13</v>
      </c>
      <c r="B8" s="116" t="s">
        <v>142</v>
      </c>
      <c r="C8" s="178" t="s">
        <v>10</v>
      </c>
      <c r="D8" s="178" t="s">
        <v>10</v>
      </c>
      <c r="E8" s="42"/>
      <c r="F8" s="42"/>
      <c r="G8" s="80" t="s">
        <v>228</v>
      </c>
      <c r="H8" s="80"/>
    </row>
    <row r="9" spans="1:8" ht="57.75">
      <c r="A9" s="179" t="s">
        <v>15</v>
      </c>
      <c r="B9" s="119" t="s">
        <v>183</v>
      </c>
      <c r="C9" s="157">
        <v>32</v>
      </c>
      <c r="D9" s="174">
        <v>4</v>
      </c>
      <c r="E9" s="42"/>
      <c r="F9" s="42"/>
      <c r="G9" s="91" t="s">
        <v>58</v>
      </c>
      <c r="H9" s="80"/>
    </row>
    <row r="10" spans="1:8" ht="12.75">
      <c r="A10" s="115" t="s">
        <v>18</v>
      </c>
      <c r="B10" s="116" t="s">
        <v>143</v>
      </c>
      <c r="C10" s="178">
        <v>371</v>
      </c>
      <c r="D10" s="178">
        <v>1</v>
      </c>
      <c r="E10" s="42"/>
      <c r="F10" s="42"/>
      <c r="G10" s="80" t="s">
        <v>228</v>
      </c>
      <c r="H10" s="80"/>
    </row>
    <row r="11" spans="1:8" ht="14.25" customHeight="1">
      <c r="A11" s="149" t="s">
        <v>20</v>
      </c>
      <c r="B11" s="150" t="s">
        <v>144</v>
      </c>
      <c r="C11" s="175"/>
      <c r="D11" s="120"/>
      <c r="E11" s="145"/>
      <c r="F11" s="145"/>
      <c r="G11" s="80"/>
      <c r="H11" s="80"/>
    </row>
    <row r="12" spans="1:8" ht="59.25">
      <c r="A12" s="149"/>
      <c r="B12" s="150" t="s">
        <v>184</v>
      </c>
      <c r="C12" s="175">
        <v>4125</v>
      </c>
      <c r="D12" s="175">
        <v>283</v>
      </c>
      <c r="E12" s="175"/>
      <c r="F12" s="175">
        <v>559</v>
      </c>
      <c r="G12" s="80" t="s">
        <v>229</v>
      </c>
      <c r="H12" s="80"/>
    </row>
    <row r="13" spans="1:8" ht="25.5">
      <c r="A13" s="149"/>
      <c r="B13" s="150" t="s">
        <v>195</v>
      </c>
      <c r="C13" s="175">
        <v>1140</v>
      </c>
      <c r="D13" s="169" t="s">
        <v>182</v>
      </c>
      <c r="E13" s="175"/>
      <c r="F13" s="175"/>
      <c r="G13" s="80"/>
      <c r="H13" s="80"/>
    </row>
    <row r="14" spans="1:8" ht="12.75">
      <c r="A14" s="149"/>
      <c r="B14" s="150" t="s">
        <v>196</v>
      </c>
      <c r="C14" s="175">
        <v>23</v>
      </c>
      <c r="D14" s="169" t="s">
        <v>182</v>
      </c>
      <c r="E14" s="175"/>
      <c r="F14" s="175"/>
      <c r="G14" s="80"/>
      <c r="H14" s="80"/>
    </row>
    <row r="15" spans="1:8" ht="12.75">
      <c r="A15" s="149"/>
      <c r="B15" s="150" t="s">
        <v>146</v>
      </c>
      <c r="C15" s="175">
        <v>4125</v>
      </c>
      <c r="D15" s="175">
        <v>283</v>
      </c>
      <c r="E15" s="175"/>
      <c r="F15" s="175">
        <v>559</v>
      </c>
      <c r="G15" s="80" t="s">
        <v>229</v>
      </c>
      <c r="H15" s="80"/>
    </row>
    <row r="16" spans="1:8" ht="12.75">
      <c r="A16" s="149"/>
      <c r="B16" s="150" t="s">
        <v>147</v>
      </c>
      <c r="C16" s="175">
        <v>3664</v>
      </c>
      <c r="D16" s="175">
        <v>283</v>
      </c>
      <c r="E16" s="175"/>
      <c r="F16" s="175">
        <v>559</v>
      </c>
      <c r="G16" s="80" t="s">
        <v>229</v>
      </c>
      <c r="H16" s="80"/>
    </row>
    <row r="17" spans="1:8" ht="12.75">
      <c r="A17" s="149"/>
      <c r="B17" s="150" t="s">
        <v>148</v>
      </c>
      <c r="C17" s="175">
        <v>3664</v>
      </c>
      <c r="D17" s="175">
        <v>283</v>
      </c>
      <c r="E17" s="176"/>
      <c r="F17" s="176">
        <v>559</v>
      </c>
      <c r="G17" s="80" t="s">
        <v>229</v>
      </c>
      <c r="H17" s="80"/>
    </row>
    <row r="18" spans="1:8" ht="12.75">
      <c r="A18" s="149"/>
      <c r="B18" s="150" t="s">
        <v>190</v>
      </c>
      <c r="C18" s="175"/>
      <c r="D18" s="175"/>
      <c r="E18" s="42"/>
      <c r="F18" s="42"/>
      <c r="G18" s="80"/>
      <c r="H18" s="80"/>
    </row>
    <row r="19" spans="1:8" ht="12.75">
      <c r="A19" s="149"/>
      <c r="B19" s="150" t="s">
        <v>231</v>
      </c>
      <c r="C19" s="175">
        <v>365</v>
      </c>
      <c r="D19" s="175">
        <v>6</v>
      </c>
      <c r="E19" s="42"/>
      <c r="F19" s="42"/>
      <c r="G19" s="80" t="s">
        <v>229</v>
      </c>
      <c r="H19" s="80"/>
    </row>
    <row r="20" spans="1:8" ht="12.75">
      <c r="A20" s="149"/>
      <c r="B20" s="150" t="s">
        <v>232</v>
      </c>
      <c r="C20" s="175">
        <v>147</v>
      </c>
      <c r="D20" s="175">
        <v>2</v>
      </c>
      <c r="E20" s="42"/>
      <c r="F20" s="42"/>
      <c r="G20" s="80"/>
      <c r="H20" s="80"/>
    </row>
    <row r="21" spans="1:8" ht="12.75">
      <c r="A21" s="149"/>
      <c r="B21" s="150" t="s">
        <v>225</v>
      </c>
      <c r="C21" s="175">
        <v>497</v>
      </c>
      <c r="D21" s="175">
        <v>57</v>
      </c>
      <c r="E21" s="42"/>
      <c r="F21" s="42"/>
      <c r="G21" s="80"/>
      <c r="H21" s="80"/>
    </row>
    <row r="22" spans="1:8" ht="12.75">
      <c r="A22" s="149"/>
      <c r="B22" s="150" t="s">
        <v>206</v>
      </c>
      <c r="C22" s="175">
        <v>263</v>
      </c>
      <c r="D22" s="175">
        <v>17</v>
      </c>
      <c r="E22" s="42"/>
      <c r="F22" s="42"/>
      <c r="H22" s="80"/>
    </row>
    <row r="23" spans="1:8" ht="12.75">
      <c r="A23" s="149"/>
      <c r="B23" s="150" t="s">
        <v>192</v>
      </c>
      <c r="C23" s="175">
        <v>149</v>
      </c>
      <c r="D23" s="175">
        <v>16</v>
      </c>
      <c r="E23" s="42"/>
      <c r="F23" s="42"/>
      <c r="H23" s="80"/>
    </row>
    <row r="24" spans="1:8" ht="12.75">
      <c r="A24" s="149"/>
      <c r="B24" s="150" t="s">
        <v>174</v>
      </c>
      <c r="C24" s="175">
        <v>326</v>
      </c>
      <c r="D24" s="175">
        <v>11</v>
      </c>
      <c r="E24" s="42"/>
      <c r="F24" s="42"/>
      <c r="G24" s="80"/>
      <c r="H24" s="80"/>
    </row>
    <row r="25" spans="1:8" ht="12.75">
      <c r="A25" s="149"/>
      <c r="B25" s="150" t="s">
        <v>150</v>
      </c>
      <c r="C25" s="175">
        <f>530+5</f>
        <v>535</v>
      </c>
      <c r="D25" s="175"/>
      <c r="E25" s="42"/>
      <c r="F25" s="42"/>
      <c r="G25" s="80"/>
      <c r="H25" s="80"/>
    </row>
    <row r="26" spans="1:8" ht="12.75">
      <c r="A26" s="149"/>
      <c r="B26" s="150" t="s">
        <v>120</v>
      </c>
      <c r="C26" s="175">
        <f>57+4</f>
        <v>61</v>
      </c>
      <c r="D26" s="175">
        <v>24</v>
      </c>
      <c r="E26" s="42"/>
      <c r="F26" s="42"/>
      <c r="G26" s="80"/>
      <c r="H26" s="80"/>
    </row>
    <row r="27" spans="1:8" ht="12.75">
      <c r="A27" s="149"/>
      <c r="B27" s="150" t="s">
        <v>110</v>
      </c>
      <c r="C27" s="175">
        <f>149+9</f>
        <v>158</v>
      </c>
      <c r="D27" s="175">
        <v>24</v>
      </c>
      <c r="E27" s="42"/>
      <c r="F27" s="42"/>
      <c r="G27" s="80"/>
      <c r="H27" s="80"/>
    </row>
    <row r="28" spans="1:8" ht="12.75">
      <c r="A28" s="149"/>
      <c r="B28" s="150" t="s">
        <v>103</v>
      </c>
      <c r="C28" s="175">
        <f>26+9</f>
        <v>35</v>
      </c>
      <c r="D28" s="175">
        <v>52</v>
      </c>
      <c r="E28" s="42"/>
      <c r="F28" s="42"/>
      <c r="G28" s="80"/>
      <c r="H28" s="80"/>
    </row>
    <row r="29" spans="1:8" ht="12.75">
      <c r="A29" s="149"/>
      <c r="B29" s="150" t="s">
        <v>71</v>
      </c>
      <c r="C29" s="175">
        <f>468+20</f>
        <v>488</v>
      </c>
      <c r="D29" s="175">
        <v>23</v>
      </c>
      <c r="E29" s="42"/>
      <c r="F29" s="42"/>
      <c r="G29" s="80"/>
      <c r="H29" s="80"/>
    </row>
    <row r="30" spans="1:8" ht="12.75">
      <c r="A30" s="149"/>
      <c r="B30" s="150" t="s">
        <v>72</v>
      </c>
      <c r="C30" s="175">
        <f>820+12</f>
        <v>832</v>
      </c>
      <c r="D30" s="175">
        <v>7</v>
      </c>
      <c r="E30" s="42"/>
      <c r="F30" s="42"/>
      <c r="G30" s="80"/>
      <c r="H30" s="80"/>
    </row>
    <row r="31" spans="1:8" ht="12.75">
      <c r="A31" s="149"/>
      <c r="B31" s="150" t="s">
        <v>73</v>
      </c>
      <c r="C31" s="175">
        <f>182+17</f>
        <v>199</v>
      </c>
      <c r="D31" s="175">
        <v>16</v>
      </c>
      <c r="E31" s="42"/>
      <c r="F31" s="42"/>
      <c r="G31" s="80"/>
      <c r="H31" s="80"/>
    </row>
    <row r="32" spans="1:8" ht="12.75">
      <c r="A32" s="152"/>
      <c r="B32" s="153" t="s">
        <v>74</v>
      </c>
      <c r="C32" s="176">
        <f>354+3</f>
        <v>357</v>
      </c>
      <c r="D32" s="176">
        <v>12</v>
      </c>
      <c r="E32" s="42"/>
      <c r="F32" s="42"/>
      <c r="G32" s="80"/>
      <c r="H32" s="80"/>
    </row>
    <row r="33" spans="1:8" ht="12.75">
      <c r="A33" s="147"/>
      <c r="B33" s="97" t="s">
        <v>151</v>
      </c>
      <c r="C33" s="174"/>
      <c r="D33" s="174"/>
      <c r="E33" s="174"/>
      <c r="F33" s="174"/>
      <c r="G33" s="80"/>
      <c r="H33" s="80"/>
    </row>
    <row r="34" spans="1:8" ht="12.75">
      <c r="A34" s="149"/>
      <c r="B34" s="150" t="s">
        <v>152</v>
      </c>
      <c r="C34" s="175">
        <v>3180</v>
      </c>
      <c r="D34" s="175">
        <v>225</v>
      </c>
      <c r="E34" s="175"/>
      <c r="F34" s="175">
        <v>528</v>
      </c>
      <c r="G34" s="80" t="s">
        <v>229</v>
      </c>
      <c r="H34" s="80"/>
    </row>
    <row r="35" spans="1:8" ht="25.5">
      <c r="A35" s="149"/>
      <c r="B35" s="150" t="s">
        <v>198</v>
      </c>
      <c r="C35" s="175">
        <v>893</v>
      </c>
      <c r="D35" s="175" t="s">
        <v>182</v>
      </c>
      <c r="E35" s="175"/>
      <c r="F35" s="175"/>
      <c r="G35" s="80"/>
      <c r="H35" s="80"/>
    </row>
    <row r="36" spans="1:8" ht="12.75">
      <c r="A36" s="149"/>
      <c r="B36" s="150" t="s">
        <v>197</v>
      </c>
      <c r="C36" s="175">
        <v>10</v>
      </c>
      <c r="D36" s="175" t="s">
        <v>182</v>
      </c>
      <c r="E36" s="175"/>
      <c r="F36" s="175"/>
      <c r="G36" s="80"/>
      <c r="H36" s="80"/>
    </row>
    <row r="37" spans="1:8" ht="12.75">
      <c r="A37" s="149"/>
      <c r="B37" s="150" t="s">
        <v>153</v>
      </c>
      <c r="C37" s="175">
        <v>3180</v>
      </c>
      <c r="D37" s="175">
        <v>225</v>
      </c>
      <c r="E37" s="175"/>
      <c r="F37" s="175">
        <v>528</v>
      </c>
      <c r="G37" s="80" t="s">
        <v>229</v>
      </c>
      <c r="H37" s="80"/>
    </row>
    <row r="38" spans="1:8" ht="12.75">
      <c r="A38" s="149"/>
      <c r="B38" s="150" t="s">
        <v>154</v>
      </c>
      <c r="C38" s="175">
        <v>2397</v>
      </c>
      <c r="D38" s="175">
        <v>225</v>
      </c>
      <c r="E38" s="175"/>
      <c r="F38" s="175">
        <v>528</v>
      </c>
      <c r="G38" s="80" t="s">
        <v>229</v>
      </c>
      <c r="H38" s="80"/>
    </row>
    <row r="39" spans="1:8" ht="12.75">
      <c r="A39" s="149"/>
      <c r="B39" s="150" t="s">
        <v>155</v>
      </c>
      <c r="C39" s="175">
        <v>2397</v>
      </c>
      <c r="D39" s="175">
        <v>225</v>
      </c>
      <c r="E39" s="175"/>
      <c r="F39" s="175">
        <v>528</v>
      </c>
      <c r="G39" s="80" t="s">
        <v>229</v>
      </c>
      <c r="H39" s="80"/>
    </row>
    <row r="40" spans="1:8" ht="12.75">
      <c r="A40" s="149"/>
      <c r="B40" s="150" t="s">
        <v>207</v>
      </c>
      <c r="C40" s="175"/>
      <c r="D40" s="175"/>
      <c r="E40" s="175"/>
      <c r="F40" s="175"/>
      <c r="G40" s="80"/>
      <c r="H40" s="80"/>
    </row>
    <row r="41" spans="1:8" ht="12.75">
      <c r="A41" s="149"/>
      <c r="B41" s="150" t="s">
        <v>233</v>
      </c>
      <c r="C41" s="175">
        <v>270</v>
      </c>
      <c r="D41" s="175">
        <v>6</v>
      </c>
      <c r="E41" s="175"/>
      <c r="F41" s="175"/>
      <c r="G41" s="80" t="s">
        <v>229</v>
      </c>
      <c r="H41" s="80"/>
    </row>
    <row r="42" spans="1:8" ht="12.75">
      <c r="A42" s="149"/>
      <c r="B42" s="150" t="s">
        <v>234</v>
      </c>
      <c r="C42" s="175">
        <v>95</v>
      </c>
      <c r="D42" s="175">
        <v>2</v>
      </c>
      <c r="E42" s="175"/>
      <c r="F42" s="175"/>
      <c r="G42" s="80"/>
      <c r="H42" s="80"/>
    </row>
    <row r="43" spans="1:8" ht="12.75">
      <c r="A43" s="149"/>
      <c r="B43" s="150" t="s">
        <v>227</v>
      </c>
      <c r="C43" s="175">
        <v>364</v>
      </c>
      <c r="D43" s="175">
        <v>57</v>
      </c>
      <c r="E43" s="175"/>
      <c r="F43" s="175"/>
      <c r="G43" s="80"/>
      <c r="H43" s="80"/>
    </row>
    <row r="44" spans="1:8" ht="12.75">
      <c r="A44" s="149"/>
      <c r="B44" s="150" t="s">
        <v>209</v>
      </c>
      <c r="C44" s="175">
        <v>193</v>
      </c>
      <c r="D44" s="175">
        <v>17</v>
      </c>
      <c r="E44" s="175"/>
      <c r="F44" s="175"/>
      <c r="G44" s="80"/>
      <c r="H44" s="80"/>
    </row>
    <row r="45" spans="1:8" ht="12.75">
      <c r="A45" s="149"/>
      <c r="B45" s="150" t="s">
        <v>210</v>
      </c>
      <c r="C45" s="175">
        <v>106</v>
      </c>
      <c r="D45" s="175">
        <v>16</v>
      </c>
      <c r="E45" s="175"/>
      <c r="F45" s="175"/>
      <c r="G45" s="80"/>
      <c r="H45" s="80"/>
    </row>
    <row r="46" spans="1:8" ht="25.5">
      <c r="A46" s="147"/>
      <c r="B46" s="97" t="s">
        <v>156</v>
      </c>
      <c r="C46" s="174"/>
      <c r="D46" s="174"/>
      <c r="E46" s="174"/>
      <c r="F46" s="174"/>
      <c r="G46" s="80"/>
      <c r="H46" s="80"/>
    </row>
    <row r="47" spans="1:8" ht="12.75">
      <c r="A47" s="149"/>
      <c r="B47" s="150" t="s">
        <v>157</v>
      </c>
      <c r="C47" s="175">
        <v>1154</v>
      </c>
      <c r="D47" s="175">
        <v>225</v>
      </c>
      <c r="E47" s="175"/>
      <c r="F47" s="175">
        <v>528</v>
      </c>
      <c r="G47" s="80" t="s">
        <v>230</v>
      </c>
      <c r="H47" s="80"/>
    </row>
    <row r="48" spans="1:8" ht="25.5">
      <c r="A48" s="149"/>
      <c r="B48" s="150" t="s">
        <v>198</v>
      </c>
      <c r="C48" s="175">
        <v>200</v>
      </c>
      <c r="D48" s="175" t="s">
        <v>182</v>
      </c>
      <c r="E48" s="175"/>
      <c r="F48" s="175"/>
      <c r="G48" s="80"/>
      <c r="H48" s="80"/>
    </row>
    <row r="49" spans="1:8" ht="12.75">
      <c r="A49" s="149"/>
      <c r="B49" s="150" t="s">
        <v>197</v>
      </c>
      <c r="C49" s="175" t="s">
        <v>182</v>
      </c>
      <c r="D49" s="175" t="s">
        <v>182</v>
      </c>
      <c r="E49" s="175"/>
      <c r="F49" s="175"/>
      <c r="G49" s="80"/>
      <c r="H49" s="80"/>
    </row>
    <row r="50" spans="1:8" ht="12.75">
      <c r="A50" s="149"/>
      <c r="B50" s="150" t="s">
        <v>158</v>
      </c>
      <c r="C50" s="175">
        <v>1154</v>
      </c>
      <c r="D50" s="175">
        <v>225</v>
      </c>
      <c r="E50" s="175"/>
      <c r="F50" s="175">
        <v>528</v>
      </c>
      <c r="G50" s="80" t="s">
        <v>230</v>
      </c>
      <c r="H50" s="80"/>
    </row>
    <row r="51" spans="1:8" ht="12.75">
      <c r="A51" s="149"/>
      <c r="B51" s="150" t="s">
        <v>159</v>
      </c>
      <c r="C51" s="175">
        <v>1144</v>
      </c>
      <c r="D51" s="175">
        <v>225</v>
      </c>
      <c r="E51" s="175"/>
      <c r="F51" s="175">
        <v>528</v>
      </c>
      <c r="G51" s="80" t="s">
        <v>230</v>
      </c>
      <c r="H51" s="80"/>
    </row>
    <row r="52" spans="1:8" ht="12.75">
      <c r="A52" s="149"/>
      <c r="B52" s="150" t="s">
        <v>155</v>
      </c>
      <c r="C52" s="175">
        <v>1144</v>
      </c>
      <c r="D52" s="175">
        <v>225</v>
      </c>
      <c r="E52" s="175"/>
      <c r="F52" s="175">
        <v>528</v>
      </c>
      <c r="G52" s="80" t="s">
        <v>230</v>
      </c>
      <c r="H52" s="80"/>
    </row>
    <row r="53" spans="1:8" ht="12.75">
      <c r="A53" s="149"/>
      <c r="B53" s="150" t="s">
        <v>207</v>
      </c>
      <c r="C53" s="175"/>
      <c r="D53" s="175"/>
      <c r="E53" s="175"/>
      <c r="F53" s="175"/>
      <c r="G53" s="80"/>
      <c r="H53" s="80"/>
    </row>
    <row r="54" spans="1:9" ht="12.75">
      <c r="A54" s="149"/>
      <c r="B54" s="150" t="s">
        <v>233</v>
      </c>
      <c r="C54" s="175">
        <v>38</v>
      </c>
      <c r="D54" s="175">
        <v>6</v>
      </c>
      <c r="E54" s="175"/>
      <c r="F54" s="175"/>
      <c r="G54" s="80" t="s">
        <v>230</v>
      </c>
      <c r="H54" s="80"/>
      <c r="I54" s="182"/>
    </row>
    <row r="55" spans="1:9" ht="12.75">
      <c r="A55" s="149"/>
      <c r="B55" s="150" t="s">
        <v>234</v>
      </c>
      <c r="C55" s="175" t="s">
        <v>182</v>
      </c>
      <c r="D55" s="175">
        <v>2</v>
      </c>
      <c r="E55" s="175"/>
      <c r="F55" s="175"/>
      <c r="G55" s="80"/>
      <c r="H55" s="80"/>
      <c r="I55" s="182"/>
    </row>
    <row r="56" spans="1:8" ht="12.75">
      <c r="A56" s="149"/>
      <c r="B56" s="150" t="s">
        <v>227</v>
      </c>
      <c r="C56" s="175" t="s">
        <v>182</v>
      </c>
      <c r="D56" s="175">
        <v>57</v>
      </c>
      <c r="E56" s="175"/>
      <c r="F56" s="175"/>
      <c r="G56" s="80"/>
      <c r="H56" s="80"/>
    </row>
    <row r="57" spans="1:8" ht="12.75">
      <c r="A57" s="149"/>
      <c r="B57" s="150" t="s">
        <v>209</v>
      </c>
      <c r="C57" s="175">
        <v>104</v>
      </c>
      <c r="D57" s="175">
        <v>17</v>
      </c>
      <c r="E57" s="175"/>
      <c r="F57" s="175"/>
      <c r="H57" s="80"/>
    </row>
    <row r="58" spans="1:8" ht="12.75">
      <c r="A58" s="149"/>
      <c r="B58" s="150" t="s">
        <v>210</v>
      </c>
      <c r="C58" s="175">
        <v>63</v>
      </c>
      <c r="D58" s="175">
        <v>16</v>
      </c>
      <c r="E58" s="175"/>
      <c r="F58" s="175"/>
      <c r="G58" s="80"/>
      <c r="H58" s="80"/>
    </row>
    <row r="59" spans="1:8" ht="12.75">
      <c r="A59" s="161" t="s">
        <v>22</v>
      </c>
      <c r="B59" s="162" t="s">
        <v>160</v>
      </c>
      <c r="C59" s="180"/>
      <c r="D59" s="180"/>
      <c r="E59" s="180"/>
      <c r="F59" s="180"/>
      <c r="G59" s="80"/>
      <c r="H59" s="80"/>
    </row>
    <row r="60" spans="1:8" ht="12.75">
      <c r="A60" s="164"/>
      <c r="B60" s="165" t="s">
        <v>201</v>
      </c>
      <c r="C60" s="181">
        <v>86</v>
      </c>
      <c r="D60" s="181">
        <v>6</v>
      </c>
      <c r="E60" s="181"/>
      <c r="F60" s="181"/>
      <c r="G60" s="80" t="s">
        <v>230</v>
      </c>
      <c r="H60" s="80"/>
    </row>
    <row r="61" spans="1:8" ht="12.75">
      <c r="A61" s="164"/>
      <c r="B61" s="165" t="s">
        <v>161</v>
      </c>
      <c r="C61" s="181">
        <v>28</v>
      </c>
      <c r="D61" s="181" t="s">
        <v>182</v>
      </c>
      <c r="E61" s="181"/>
      <c r="F61" s="181" t="s">
        <v>182</v>
      </c>
      <c r="G61" s="80" t="s">
        <v>230</v>
      </c>
      <c r="H61" s="80"/>
    </row>
    <row r="62" spans="1:8" ht="12.75">
      <c r="A62" s="167"/>
      <c r="B62" s="168" t="s">
        <v>162</v>
      </c>
      <c r="C62" s="177">
        <v>58</v>
      </c>
      <c r="D62" s="177" t="s">
        <v>182</v>
      </c>
      <c r="E62" s="177"/>
      <c r="F62" s="177" t="s">
        <v>182</v>
      </c>
      <c r="G62" s="80" t="s">
        <v>230</v>
      </c>
      <c r="H62" s="80"/>
    </row>
    <row r="63" spans="1:8" ht="12.75">
      <c r="A63" s="147" t="s">
        <v>28</v>
      </c>
      <c r="B63" s="97" t="s">
        <v>202</v>
      </c>
      <c r="C63" s="145"/>
      <c r="D63" s="174"/>
      <c r="E63" s="174"/>
      <c r="F63" s="174"/>
      <c r="G63" s="80"/>
      <c r="H63" s="80"/>
    </row>
    <row r="64" spans="1:8" ht="12.75">
      <c r="A64" s="149"/>
      <c r="B64" s="150" t="s">
        <v>204</v>
      </c>
      <c r="C64" s="175">
        <v>51</v>
      </c>
      <c r="D64" s="175" t="s">
        <v>182</v>
      </c>
      <c r="E64" s="175"/>
      <c r="F64" s="175"/>
      <c r="G64" s="80" t="s">
        <v>229</v>
      </c>
      <c r="H64" s="80"/>
    </row>
    <row r="65" spans="1:8" ht="12.75">
      <c r="A65" s="152"/>
      <c r="B65" s="153" t="s">
        <v>203</v>
      </c>
      <c r="C65" s="176" t="s">
        <v>182</v>
      </c>
      <c r="D65" s="176" t="s">
        <v>182</v>
      </c>
      <c r="E65" s="176"/>
      <c r="F65" s="176"/>
      <c r="G65" s="80" t="s">
        <v>229</v>
      </c>
      <c r="H65" s="80"/>
    </row>
    <row r="66" spans="1:8" ht="12.75">
      <c r="A66" s="106" t="s">
        <v>35</v>
      </c>
      <c r="B66" s="107" t="s">
        <v>186</v>
      </c>
      <c r="C66" s="177">
        <v>30</v>
      </c>
      <c r="D66" s="177" t="s">
        <v>182</v>
      </c>
      <c r="E66" s="42"/>
      <c r="F66" s="42"/>
      <c r="G66" s="80" t="s">
        <v>230</v>
      </c>
      <c r="H66" s="80"/>
    </row>
    <row r="67" spans="1:8" ht="12.75">
      <c r="A67" s="147" t="s">
        <v>40</v>
      </c>
      <c r="B67" s="97" t="s">
        <v>163</v>
      </c>
      <c r="C67" s="109"/>
      <c r="D67" s="109"/>
      <c r="E67" s="110"/>
      <c r="F67" s="110"/>
      <c r="G67" s="80"/>
      <c r="H67" s="80"/>
    </row>
    <row r="68" spans="1:8" ht="12.75">
      <c r="A68" s="149"/>
      <c r="B68" s="150" t="s">
        <v>128</v>
      </c>
      <c r="C68" s="135">
        <v>242</v>
      </c>
      <c r="D68" s="149">
        <v>40</v>
      </c>
      <c r="E68" s="112"/>
      <c r="F68" s="112"/>
      <c r="G68" s="80" t="s">
        <v>229</v>
      </c>
      <c r="H68" s="80"/>
    </row>
    <row r="69" spans="1:8" ht="12.75">
      <c r="A69" s="149"/>
      <c r="B69" s="150" t="s">
        <v>129</v>
      </c>
      <c r="C69" s="135">
        <v>57</v>
      </c>
      <c r="D69" s="149">
        <v>38</v>
      </c>
      <c r="E69" s="112"/>
      <c r="F69" s="112"/>
      <c r="G69" s="80" t="s">
        <v>229</v>
      </c>
      <c r="H69" s="80"/>
    </row>
    <row r="70" spans="1:8" ht="12.75">
      <c r="A70" s="149"/>
      <c r="B70" s="150" t="s">
        <v>199</v>
      </c>
      <c r="C70" s="135">
        <v>683</v>
      </c>
      <c r="D70" s="149">
        <v>48</v>
      </c>
      <c r="E70" s="112"/>
      <c r="F70" s="112"/>
      <c r="G70" s="183" t="s">
        <v>229</v>
      </c>
      <c r="H70" s="80"/>
    </row>
    <row r="71" spans="1:8" ht="12.75">
      <c r="A71" s="149"/>
      <c r="B71" s="150" t="s">
        <v>200</v>
      </c>
      <c r="C71" s="135">
        <v>681</v>
      </c>
      <c r="D71" s="149">
        <v>23</v>
      </c>
      <c r="E71" s="112"/>
      <c r="F71" s="112"/>
      <c r="G71" s="80" t="s">
        <v>229</v>
      </c>
      <c r="H71" s="80"/>
    </row>
    <row r="72" spans="1:8" ht="12.75">
      <c r="A72" s="152"/>
      <c r="B72" s="153" t="s">
        <v>131</v>
      </c>
      <c r="C72" s="136">
        <v>86</v>
      </c>
      <c r="D72" s="152">
        <v>10</v>
      </c>
      <c r="E72" s="114"/>
      <c r="F72" s="114"/>
      <c r="G72" s="80" t="s">
        <v>229</v>
      </c>
      <c r="H72" s="80"/>
    </row>
    <row r="73" spans="1:8" ht="25.5" customHeight="1">
      <c r="A73" s="115" t="s">
        <v>44</v>
      </c>
      <c r="B73" s="116" t="s">
        <v>132</v>
      </c>
      <c r="C73" s="178">
        <v>1672</v>
      </c>
      <c r="D73" s="178">
        <v>10</v>
      </c>
      <c r="E73" s="42"/>
      <c r="F73" s="42"/>
      <c r="G73" s="80" t="s">
        <v>58</v>
      </c>
      <c r="H73" s="80"/>
    </row>
    <row r="74" spans="1:8" ht="38.25">
      <c r="A74" s="179" t="s">
        <v>48</v>
      </c>
      <c r="B74" s="119" t="s">
        <v>164</v>
      </c>
      <c r="C74" s="179">
        <v>1267</v>
      </c>
      <c r="D74" s="179">
        <v>54</v>
      </c>
      <c r="E74" s="42"/>
      <c r="F74" s="42"/>
      <c r="G74" s="80" t="s">
        <v>230</v>
      </c>
      <c r="H74" s="80"/>
    </row>
    <row r="75" spans="1:8" ht="38.25">
      <c r="A75" s="115" t="s">
        <v>50</v>
      </c>
      <c r="B75" s="116" t="s">
        <v>165</v>
      </c>
      <c r="C75" s="178">
        <v>193</v>
      </c>
      <c r="D75" s="178">
        <v>4</v>
      </c>
      <c r="E75" s="42"/>
      <c r="F75" s="42"/>
      <c r="G75" s="80" t="s">
        <v>230</v>
      </c>
      <c r="H75" s="80"/>
    </row>
    <row r="76" spans="1:8" ht="12.75">
      <c r="A76" s="248" t="s">
        <v>134</v>
      </c>
      <c r="B76" s="248"/>
      <c r="C76" s="248"/>
      <c r="D76" s="248"/>
      <c r="E76" s="80"/>
      <c r="F76" s="80"/>
      <c r="G76" s="80"/>
      <c r="H76" s="80"/>
    </row>
    <row r="77" spans="1:8" ht="25.5">
      <c r="A77" s="147" t="s">
        <v>8</v>
      </c>
      <c r="B77" s="97" t="s">
        <v>45</v>
      </c>
      <c r="C77" s="174"/>
      <c r="D77" s="174"/>
      <c r="E77" s="145"/>
      <c r="F77" s="145"/>
      <c r="G77" s="80"/>
      <c r="H77" s="80"/>
    </row>
    <row r="78" spans="1:8" ht="12.75">
      <c r="A78" s="149"/>
      <c r="B78" s="150" t="s">
        <v>118</v>
      </c>
      <c r="C78" s="175">
        <v>117</v>
      </c>
      <c r="D78" s="175">
        <v>37</v>
      </c>
      <c r="E78" s="120"/>
      <c r="F78" s="120"/>
      <c r="G78" s="80" t="s">
        <v>230</v>
      </c>
      <c r="H78" s="80"/>
    </row>
    <row r="79" spans="1:8" ht="12.75">
      <c r="A79" s="149"/>
      <c r="B79" s="150" t="s">
        <v>122</v>
      </c>
      <c r="C79" s="175">
        <v>33</v>
      </c>
      <c r="D79" s="175">
        <v>5</v>
      </c>
      <c r="E79" s="120"/>
      <c r="F79" s="120"/>
      <c r="G79" s="80" t="s">
        <v>230</v>
      </c>
      <c r="H79" s="80"/>
    </row>
    <row r="80" spans="1:8" ht="12.75">
      <c r="A80" s="152"/>
      <c r="B80" s="153" t="s">
        <v>123</v>
      </c>
      <c r="C80" s="136">
        <v>55</v>
      </c>
      <c r="D80" s="176">
        <v>33</v>
      </c>
      <c r="E80" s="121"/>
      <c r="F80" s="121"/>
      <c r="G80" s="80" t="s">
        <v>230</v>
      </c>
      <c r="H80" s="80"/>
    </row>
    <row r="81" spans="1:8" ht="12.75">
      <c r="A81" s="161" t="s">
        <v>13</v>
      </c>
      <c r="B81" s="162" t="s">
        <v>166</v>
      </c>
      <c r="C81" s="128"/>
      <c r="D81" s="128"/>
      <c r="E81" s="42"/>
      <c r="F81" s="42"/>
      <c r="G81" s="80"/>
      <c r="H81" s="80"/>
    </row>
    <row r="82" spans="1:8" ht="12.75">
      <c r="A82" s="164"/>
      <c r="B82" s="165" t="s">
        <v>118</v>
      </c>
      <c r="C82" s="181">
        <v>41</v>
      </c>
      <c r="D82" s="181">
        <v>1</v>
      </c>
      <c r="E82" s="42"/>
      <c r="F82" s="42"/>
      <c r="G82" s="80" t="s">
        <v>228</v>
      </c>
      <c r="H82" s="80"/>
    </row>
    <row r="83" spans="1:8" ht="12.75">
      <c r="A83" s="164"/>
      <c r="B83" s="165" t="s">
        <v>89</v>
      </c>
      <c r="C83" s="181">
        <v>28</v>
      </c>
      <c r="D83" s="181">
        <v>1</v>
      </c>
      <c r="E83" s="42"/>
      <c r="F83" s="42"/>
      <c r="G83" s="80" t="s">
        <v>228</v>
      </c>
      <c r="H83" s="80"/>
    </row>
    <row r="84" spans="1:8" ht="12.75">
      <c r="A84" s="167"/>
      <c r="B84" s="168" t="s">
        <v>90</v>
      </c>
      <c r="C84" s="177">
        <v>32</v>
      </c>
      <c r="D84" s="177" t="s">
        <v>182</v>
      </c>
      <c r="E84" s="42"/>
      <c r="F84" s="42"/>
      <c r="G84" s="80" t="s">
        <v>228</v>
      </c>
      <c r="H84" s="80"/>
    </row>
    <row r="85" spans="1:8" ht="12.75">
      <c r="A85" s="179" t="s">
        <v>15</v>
      </c>
      <c r="B85" s="119" t="s">
        <v>167</v>
      </c>
      <c r="C85" s="157">
        <v>1354</v>
      </c>
      <c r="D85" s="157">
        <v>30</v>
      </c>
      <c r="E85" s="42"/>
      <c r="F85" s="42"/>
      <c r="G85" s="80" t="s">
        <v>228</v>
      </c>
      <c r="H85" s="80"/>
    </row>
    <row r="86" spans="1:8" ht="12.75">
      <c r="A86" s="161" t="s">
        <v>18</v>
      </c>
      <c r="B86" s="162" t="s">
        <v>168</v>
      </c>
      <c r="C86" s="180">
        <v>60</v>
      </c>
      <c r="D86" s="180">
        <v>8</v>
      </c>
      <c r="E86" s="42"/>
      <c r="F86" s="42"/>
      <c r="G86" s="80" t="s">
        <v>228</v>
      </c>
      <c r="H86" s="80"/>
    </row>
    <row r="87" spans="1:8" ht="25.5">
      <c r="A87" s="147" t="s">
        <v>20</v>
      </c>
      <c r="B87" s="97" t="s">
        <v>188</v>
      </c>
      <c r="C87" s="145"/>
      <c r="D87" s="174"/>
      <c r="E87" s="42"/>
      <c r="F87" s="42"/>
      <c r="G87" s="80"/>
      <c r="H87" s="80"/>
    </row>
    <row r="88" spans="1:8" ht="12.75">
      <c r="A88" s="149"/>
      <c r="B88" s="150" t="s">
        <v>118</v>
      </c>
      <c r="C88" s="175">
        <v>36774</v>
      </c>
      <c r="D88" s="175" t="s">
        <v>182</v>
      </c>
      <c r="E88" s="42"/>
      <c r="F88" s="42"/>
      <c r="G88" s="80" t="s">
        <v>58</v>
      </c>
      <c r="H88" s="80"/>
    </row>
    <row r="89" spans="1:8" ht="12.75">
      <c r="A89" s="149"/>
      <c r="B89" s="150" t="s">
        <v>124</v>
      </c>
      <c r="C89" s="175">
        <v>33662</v>
      </c>
      <c r="D89" s="175" t="s">
        <v>182</v>
      </c>
      <c r="E89" s="42"/>
      <c r="F89" s="42"/>
      <c r="G89" s="80" t="s">
        <v>58</v>
      </c>
      <c r="H89" s="80"/>
    </row>
    <row r="90" spans="1:8" ht="12.75">
      <c r="A90" s="152"/>
      <c r="B90" s="153" t="s">
        <v>171</v>
      </c>
      <c r="C90" s="176">
        <v>3152</v>
      </c>
      <c r="D90" s="176" t="s">
        <v>182</v>
      </c>
      <c r="E90" s="42"/>
      <c r="F90" s="42"/>
      <c r="G90" s="80" t="s">
        <v>58</v>
      </c>
      <c r="H90" s="80"/>
    </row>
    <row r="91" spans="1:8" ht="12.75">
      <c r="A91" s="161" t="s">
        <v>22</v>
      </c>
      <c r="B91" s="162" t="s">
        <v>187</v>
      </c>
      <c r="C91" s="128"/>
      <c r="D91" s="180"/>
      <c r="E91" s="42"/>
      <c r="F91" s="42"/>
      <c r="G91" s="80"/>
      <c r="H91" s="80"/>
    </row>
    <row r="92" spans="1:8" ht="12.75" customHeight="1">
      <c r="A92" s="164"/>
      <c r="B92" s="165" t="s">
        <v>118</v>
      </c>
      <c r="C92" s="181">
        <v>94</v>
      </c>
      <c r="D92" s="181" t="s">
        <v>182</v>
      </c>
      <c r="E92" s="42"/>
      <c r="F92" s="42"/>
      <c r="G92" s="80" t="s">
        <v>58</v>
      </c>
      <c r="H92" s="80"/>
    </row>
    <row r="93" spans="1:8" ht="12.75">
      <c r="A93" s="164"/>
      <c r="B93" s="165" t="s">
        <v>169</v>
      </c>
      <c r="C93" s="181">
        <v>41</v>
      </c>
      <c r="D93" s="181" t="s">
        <v>182</v>
      </c>
      <c r="E93" s="42"/>
      <c r="F93" s="42"/>
      <c r="G93" s="80" t="s">
        <v>58</v>
      </c>
      <c r="H93" s="80"/>
    </row>
    <row r="94" spans="1:8" ht="12.75">
      <c r="A94" s="167"/>
      <c r="B94" s="168" t="s">
        <v>170</v>
      </c>
      <c r="C94" s="177">
        <v>53</v>
      </c>
      <c r="D94" s="177" t="s">
        <v>182</v>
      </c>
      <c r="E94" s="42"/>
      <c r="F94" s="42"/>
      <c r="G94" s="80" t="s">
        <v>58</v>
      </c>
      <c r="H94" s="80"/>
    </row>
    <row r="95" spans="7:8" ht="12.75">
      <c r="G95" s="80"/>
      <c r="H95" s="80"/>
    </row>
    <row r="96" spans="7:8" ht="12.75">
      <c r="G96" s="80"/>
      <c r="H96" s="80"/>
    </row>
    <row r="97" spans="7:8" ht="12.75">
      <c r="G97" s="80"/>
      <c r="H97" s="80"/>
    </row>
    <row r="98" spans="7:8" ht="12.75">
      <c r="G98" s="80"/>
      <c r="H98" s="80"/>
    </row>
    <row r="99" spans="7:8" ht="12.75">
      <c r="G99" s="80"/>
      <c r="H99" s="80"/>
    </row>
    <row r="100" spans="7:8" ht="12.75">
      <c r="G100" s="80"/>
      <c r="H100" s="80"/>
    </row>
    <row r="101" spans="7:8" ht="12.75">
      <c r="G101" s="80"/>
      <c r="H101" s="80"/>
    </row>
    <row r="102" spans="7:8" ht="12.75">
      <c r="G102" s="80"/>
      <c r="H102" s="80"/>
    </row>
    <row r="103" spans="7:8" ht="12.75">
      <c r="G103" s="80"/>
      <c r="H103" s="80"/>
    </row>
    <row r="104" spans="7:8" ht="12.75">
      <c r="G104" s="80"/>
      <c r="H104" s="80"/>
    </row>
    <row r="105" spans="7:8" ht="12.75">
      <c r="G105" s="80"/>
      <c r="H105" s="80"/>
    </row>
    <row r="106" spans="7:8" ht="12.75">
      <c r="G106" s="80"/>
      <c r="H106" s="80"/>
    </row>
    <row r="107" spans="7:8" ht="12.75">
      <c r="G107" s="80"/>
      <c r="H107" s="80"/>
    </row>
    <row r="108" spans="7:8" ht="12.75">
      <c r="G108" s="80"/>
      <c r="H108" s="80"/>
    </row>
    <row r="109" spans="7:8" ht="12.75">
      <c r="G109" s="80"/>
      <c r="H109" s="80"/>
    </row>
    <row r="110" spans="7:8" ht="12.75">
      <c r="G110" s="80"/>
      <c r="H110" s="80"/>
    </row>
    <row r="111" spans="7:8" ht="12.75">
      <c r="G111" s="80"/>
      <c r="H111" s="80"/>
    </row>
    <row r="112" spans="7:8" ht="12.75">
      <c r="G112" s="80"/>
      <c r="H112" s="80"/>
    </row>
    <row r="113" spans="7:8" ht="12.75">
      <c r="G113" s="80"/>
      <c r="H113" s="80"/>
    </row>
    <row r="114" spans="7:8" ht="12.75">
      <c r="G114" s="80"/>
      <c r="H114" s="80"/>
    </row>
    <row r="115" spans="7:8" ht="12.75">
      <c r="G115" s="80"/>
      <c r="H115" s="80"/>
    </row>
    <row r="116" spans="7:8" ht="12.75">
      <c r="G116" s="80"/>
      <c r="H116" s="80"/>
    </row>
    <row r="117" spans="7:8" ht="12.75">
      <c r="G117" s="80"/>
      <c r="H117" s="80"/>
    </row>
    <row r="118" spans="7:8" ht="12.75">
      <c r="G118" s="80"/>
      <c r="H118" s="80"/>
    </row>
    <row r="119" spans="7:8" ht="12.75">
      <c r="G119" s="80"/>
      <c r="H119" s="80"/>
    </row>
    <row r="120" spans="7:8" ht="12.75">
      <c r="G120" s="80"/>
      <c r="H120" s="80"/>
    </row>
    <row r="121" spans="7:8" ht="12.75">
      <c r="G121" s="80"/>
      <c r="H121" s="80"/>
    </row>
    <row r="122" spans="7:8" ht="12.75">
      <c r="G122" s="80"/>
      <c r="H122" s="80"/>
    </row>
    <row r="123" spans="7:8" ht="12.75">
      <c r="G123" s="80"/>
      <c r="H123" s="80"/>
    </row>
    <row r="124" spans="7:8" ht="12.75">
      <c r="G124" s="80"/>
      <c r="H124" s="80"/>
    </row>
    <row r="125" spans="7:8" ht="12.75">
      <c r="G125" s="80"/>
      <c r="H125" s="80"/>
    </row>
    <row r="126" spans="7:8" ht="12.75">
      <c r="G126" s="80"/>
      <c r="H126" s="80"/>
    </row>
    <row r="127" spans="7:8" ht="12.75">
      <c r="G127" s="80"/>
      <c r="H127" s="80"/>
    </row>
    <row r="128" spans="7:8" ht="12.75">
      <c r="G128" s="80"/>
      <c r="H128" s="80"/>
    </row>
    <row r="129" spans="7:8" ht="12.75">
      <c r="G129" s="80"/>
      <c r="H129" s="80"/>
    </row>
    <row r="130" spans="7:8" ht="12.75">
      <c r="G130" s="80"/>
      <c r="H130" s="80"/>
    </row>
    <row r="131" spans="7:8" ht="12.75">
      <c r="G131" s="80"/>
      <c r="H131" s="80"/>
    </row>
    <row r="132" spans="7:8" ht="12.75">
      <c r="G132" s="80"/>
      <c r="H132" s="80"/>
    </row>
    <row r="133" spans="7:8" ht="12.75">
      <c r="G133" s="80"/>
      <c r="H133" s="80"/>
    </row>
    <row r="134" spans="7:8" ht="12.75">
      <c r="G134" s="80"/>
      <c r="H134" s="80"/>
    </row>
    <row r="135" spans="7:8" ht="12.75">
      <c r="G135" s="80"/>
      <c r="H135" s="80"/>
    </row>
    <row r="136" spans="7:8" ht="12.75">
      <c r="G136" s="80"/>
      <c r="H136" s="80"/>
    </row>
    <row r="137" spans="7:8" ht="12.75">
      <c r="G137" s="80"/>
      <c r="H137" s="80"/>
    </row>
    <row r="138" spans="7:8" ht="12.75">
      <c r="G138" s="80"/>
      <c r="H138" s="80"/>
    </row>
    <row r="139" spans="7:8" ht="12.75">
      <c r="G139" s="80"/>
      <c r="H139" s="80"/>
    </row>
    <row r="140" spans="7:8" ht="12.75">
      <c r="G140" s="80"/>
      <c r="H140" s="80"/>
    </row>
    <row r="141" spans="7:8" ht="12.75">
      <c r="G141" s="80"/>
      <c r="H141" s="80"/>
    </row>
    <row r="142" spans="7:8" ht="12.75">
      <c r="G142" s="80"/>
      <c r="H142" s="80"/>
    </row>
    <row r="143" spans="7:8" ht="12.75">
      <c r="G143" s="80"/>
      <c r="H143" s="80"/>
    </row>
    <row r="144" spans="7:8" ht="12.75">
      <c r="G144" s="80"/>
      <c r="H144" s="80"/>
    </row>
    <row r="145" spans="7:8" ht="12.75">
      <c r="G145" s="80"/>
      <c r="H145" s="80"/>
    </row>
    <row r="146" spans="7:8" ht="12.75">
      <c r="G146" s="80"/>
      <c r="H146" s="80"/>
    </row>
    <row r="147" spans="7:8" ht="12.75">
      <c r="G147" s="80"/>
      <c r="H147" s="80"/>
    </row>
    <row r="148" spans="7:8" ht="12.75">
      <c r="G148" s="80"/>
      <c r="H148" s="80"/>
    </row>
  </sheetData>
  <sheetProtection/>
  <mergeCells count="2">
    <mergeCell ref="A4:D4"/>
    <mergeCell ref="A76:D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11.625" style="42" customWidth="1"/>
    <col min="6" max="6" width="9.00390625" style="0" customWidth="1"/>
    <col min="7" max="7" width="7.625" style="0" hidden="1" customWidth="1"/>
  </cols>
  <sheetData>
    <row r="1" spans="1:7" ht="20.25">
      <c r="A1" s="48"/>
      <c r="B1" s="53" t="s">
        <v>238</v>
      </c>
      <c r="C1" s="48"/>
      <c r="D1" s="48"/>
      <c r="E1" s="48"/>
      <c r="G1" s="48"/>
    </row>
    <row r="2" spans="1:6" ht="20.25">
      <c r="A2" s="70"/>
      <c r="B2" s="71"/>
      <c r="C2" s="81" t="s">
        <v>185</v>
      </c>
      <c r="D2" s="65"/>
      <c r="E2" s="81" t="s">
        <v>181</v>
      </c>
      <c r="F2" s="66"/>
    </row>
    <row r="3" spans="1:6" ht="25.5">
      <c r="A3" s="15" t="s">
        <v>0</v>
      </c>
      <c r="B3" s="15" t="s">
        <v>1</v>
      </c>
      <c r="C3" s="68" t="s">
        <v>2</v>
      </c>
      <c r="D3" s="68" t="s">
        <v>4</v>
      </c>
      <c r="E3" s="67" t="s">
        <v>2</v>
      </c>
      <c r="F3" s="15" t="s">
        <v>4</v>
      </c>
    </row>
    <row r="4" spans="1:4" ht="12.75" customHeight="1">
      <c r="A4" s="249" t="s">
        <v>137</v>
      </c>
      <c r="B4" s="250"/>
      <c r="C4" s="250"/>
      <c r="D4" s="251"/>
    </row>
    <row r="5" spans="1:7" ht="25.5">
      <c r="A5" s="147" t="s">
        <v>8</v>
      </c>
      <c r="B5" s="97" t="s">
        <v>9</v>
      </c>
      <c r="C5" s="184" t="s">
        <v>10</v>
      </c>
      <c r="D5" s="147" t="s">
        <v>10</v>
      </c>
      <c r="E5" s="42"/>
      <c r="F5" s="42"/>
      <c r="G5" s="80" t="s">
        <v>243</v>
      </c>
    </row>
    <row r="6" spans="1:7" ht="12.75">
      <c r="A6" s="149"/>
      <c r="B6" s="150" t="s">
        <v>222</v>
      </c>
      <c r="C6" s="185" t="s">
        <v>236</v>
      </c>
      <c r="D6" s="175" t="s">
        <v>172</v>
      </c>
      <c r="E6" s="42"/>
      <c r="F6" s="42"/>
      <c r="G6" s="80" t="s">
        <v>243</v>
      </c>
    </row>
    <row r="7" spans="1:8" ht="12.75">
      <c r="A7" s="152"/>
      <c r="B7" s="153" t="s">
        <v>140</v>
      </c>
      <c r="C7" s="176" t="s">
        <v>237</v>
      </c>
      <c r="D7" s="176" t="s">
        <v>180</v>
      </c>
      <c r="E7" s="42"/>
      <c r="F7" s="42"/>
      <c r="G7" s="80" t="s">
        <v>243</v>
      </c>
      <c r="H7" s="80"/>
    </row>
    <row r="8" spans="1:8" ht="12.75">
      <c r="A8" s="115" t="s">
        <v>13</v>
      </c>
      <c r="B8" s="116" t="s">
        <v>142</v>
      </c>
      <c r="C8" s="188" t="s">
        <v>10</v>
      </c>
      <c r="D8" s="178" t="s">
        <v>10</v>
      </c>
      <c r="E8" s="42"/>
      <c r="F8" s="42"/>
      <c r="G8" s="80" t="s">
        <v>243</v>
      </c>
      <c r="H8" s="80"/>
    </row>
    <row r="9" spans="1:8" ht="57.75">
      <c r="A9" s="179" t="s">
        <v>15</v>
      </c>
      <c r="B9" s="119" t="s">
        <v>183</v>
      </c>
      <c r="C9" s="157">
        <v>32</v>
      </c>
      <c r="D9" s="174">
        <v>4</v>
      </c>
      <c r="E9" s="42"/>
      <c r="F9" s="42"/>
      <c r="G9" s="91" t="s">
        <v>58</v>
      </c>
      <c r="H9" s="80"/>
    </row>
    <row r="10" spans="1:8" ht="12.75">
      <c r="A10" s="115" t="s">
        <v>18</v>
      </c>
      <c r="B10" s="116" t="s">
        <v>143</v>
      </c>
      <c r="C10" s="188">
        <v>372</v>
      </c>
      <c r="D10" s="178">
        <v>1</v>
      </c>
      <c r="E10" s="42"/>
      <c r="F10" s="42"/>
      <c r="G10" s="80" t="s">
        <v>243</v>
      </c>
      <c r="H10" s="80"/>
    </row>
    <row r="11" spans="1:8" ht="14.25" customHeight="1">
      <c r="A11" s="149" t="s">
        <v>20</v>
      </c>
      <c r="B11" s="150" t="s">
        <v>144</v>
      </c>
      <c r="C11" s="185"/>
      <c r="D11" s="175"/>
      <c r="E11" s="174"/>
      <c r="F11" s="174"/>
      <c r="G11" s="80"/>
      <c r="H11" s="80"/>
    </row>
    <row r="12" spans="1:8" ht="59.25">
      <c r="A12" s="149"/>
      <c r="B12" s="150" t="s">
        <v>184</v>
      </c>
      <c r="C12" s="185">
        <v>3850</v>
      </c>
      <c r="D12" s="175">
        <v>295</v>
      </c>
      <c r="E12" s="175"/>
      <c r="F12" s="175">
        <v>559</v>
      </c>
      <c r="G12" s="80" t="s">
        <v>229</v>
      </c>
      <c r="H12" s="80"/>
    </row>
    <row r="13" spans="1:8" ht="25.5">
      <c r="A13" s="149"/>
      <c r="B13" s="150" t="s">
        <v>195</v>
      </c>
      <c r="C13" s="185">
        <v>859</v>
      </c>
      <c r="D13" s="169" t="s">
        <v>182</v>
      </c>
      <c r="E13" s="175"/>
      <c r="F13" s="175"/>
      <c r="G13" s="183" t="s">
        <v>229</v>
      </c>
      <c r="H13" s="80"/>
    </row>
    <row r="14" spans="1:8" ht="12.75">
      <c r="A14" s="149"/>
      <c r="B14" s="150" t="s">
        <v>196</v>
      </c>
      <c r="C14" s="185">
        <v>28</v>
      </c>
      <c r="D14" s="169" t="s">
        <v>182</v>
      </c>
      <c r="E14" s="175"/>
      <c r="F14" s="175"/>
      <c r="G14" s="183" t="s">
        <v>229</v>
      </c>
      <c r="H14" s="80"/>
    </row>
    <row r="15" spans="1:8" ht="12.75">
      <c r="A15" s="149"/>
      <c r="B15" s="150" t="s">
        <v>146</v>
      </c>
      <c r="C15" s="185">
        <v>3849</v>
      </c>
      <c r="D15" s="175">
        <v>295</v>
      </c>
      <c r="E15" s="175"/>
      <c r="F15" s="175">
        <v>559</v>
      </c>
      <c r="G15" s="80" t="s">
        <v>229</v>
      </c>
      <c r="H15" s="80"/>
    </row>
    <row r="16" spans="1:8" ht="12.75">
      <c r="A16" s="149"/>
      <c r="B16" s="150" t="s">
        <v>147</v>
      </c>
      <c r="C16" s="185">
        <v>2850</v>
      </c>
      <c r="D16" s="175">
        <v>295</v>
      </c>
      <c r="E16" s="175"/>
      <c r="F16" s="175">
        <v>559</v>
      </c>
      <c r="G16" s="80" t="s">
        <v>229</v>
      </c>
      <c r="H16" s="80"/>
    </row>
    <row r="17" spans="1:8" ht="12.75">
      <c r="A17" s="149"/>
      <c r="B17" s="150" t="s">
        <v>148</v>
      </c>
      <c r="C17" s="185">
        <v>2850</v>
      </c>
      <c r="D17" s="175">
        <v>295</v>
      </c>
      <c r="E17" s="176"/>
      <c r="F17" s="176">
        <v>559</v>
      </c>
      <c r="G17" s="80" t="s">
        <v>229</v>
      </c>
      <c r="H17" s="80"/>
    </row>
    <row r="18" spans="1:8" ht="12.75">
      <c r="A18" s="149"/>
      <c r="B18" s="150" t="s">
        <v>190</v>
      </c>
      <c r="C18" s="185"/>
      <c r="D18" s="120"/>
      <c r="E18" s="42"/>
      <c r="F18" s="42"/>
      <c r="G18" s="80"/>
      <c r="H18" s="80"/>
    </row>
    <row r="19" spans="1:8" ht="12.75">
      <c r="A19" s="149"/>
      <c r="B19" s="150" t="s">
        <v>239</v>
      </c>
      <c r="C19" s="185">
        <v>348</v>
      </c>
      <c r="D19" s="175">
        <v>20</v>
      </c>
      <c r="E19" s="42"/>
      <c r="F19" s="42"/>
      <c r="G19" s="80" t="s">
        <v>229</v>
      </c>
      <c r="H19" s="80"/>
    </row>
    <row r="20" spans="1:8" ht="12.75">
      <c r="A20" s="149"/>
      <c r="B20" s="150" t="s">
        <v>240</v>
      </c>
      <c r="C20" s="185">
        <v>365</v>
      </c>
      <c r="D20" s="175">
        <v>6</v>
      </c>
      <c r="E20" s="42"/>
      <c r="F20" s="42"/>
      <c r="G20" s="80"/>
      <c r="H20" s="80"/>
    </row>
    <row r="21" spans="1:8" ht="12.75">
      <c r="A21" s="149"/>
      <c r="B21" s="150" t="s">
        <v>232</v>
      </c>
      <c r="C21" s="185">
        <v>147</v>
      </c>
      <c r="D21" s="175">
        <v>2</v>
      </c>
      <c r="E21" s="42"/>
      <c r="F21" s="42"/>
      <c r="G21" s="80"/>
      <c r="H21" s="80"/>
    </row>
    <row r="22" spans="1:8" ht="12.75">
      <c r="A22" s="149"/>
      <c r="B22" s="150" t="s">
        <v>225</v>
      </c>
      <c r="C22" s="185">
        <v>497</v>
      </c>
      <c r="D22" s="175">
        <v>57</v>
      </c>
      <c r="E22" s="42"/>
      <c r="F22" s="42"/>
      <c r="G22" s="80"/>
      <c r="H22" s="80"/>
    </row>
    <row r="23" spans="1:8" ht="12.75">
      <c r="A23" s="149"/>
      <c r="B23" s="150" t="s">
        <v>206</v>
      </c>
      <c r="C23" s="185">
        <v>263</v>
      </c>
      <c r="D23" s="175">
        <v>17</v>
      </c>
      <c r="E23" s="42"/>
      <c r="F23" s="42"/>
      <c r="H23" s="80"/>
    </row>
    <row r="24" spans="1:8" ht="12.75">
      <c r="A24" s="149"/>
      <c r="B24" s="150" t="s">
        <v>192</v>
      </c>
      <c r="C24" s="185">
        <v>149</v>
      </c>
      <c r="D24" s="175">
        <v>16</v>
      </c>
      <c r="E24" s="42"/>
      <c r="F24" s="42"/>
      <c r="H24" s="80"/>
    </row>
    <row r="25" spans="1:8" ht="12.75">
      <c r="A25" s="149"/>
      <c r="B25" s="150" t="s">
        <v>174</v>
      </c>
      <c r="C25" s="185">
        <v>326</v>
      </c>
      <c r="D25" s="175">
        <v>11</v>
      </c>
      <c r="E25" s="42"/>
      <c r="F25" s="42"/>
      <c r="G25" s="80"/>
      <c r="H25" s="80"/>
    </row>
    <row r="26" spans="1:8" ht="12.75">
      <c r="A26" s="149"/>
      <c r="B26" s="150" t="s">
        <v>150</v>
      </c>
      <c r="C26" s="185">
        <f>530+5</f>
        <v>535</v>
      </c>
      <c r="D26" s="175"/>
      <c r="E26" s="42"/>
      <c r="F26" s="42"/>
      <c r="G26" s="80"/>
      <c r="H26" s="80"/>
    </row>
    <row r="27" spans="1:8" ht="12.75">
      <c r="A27" s="149"/>
      <c r="B27" s="150" t="s">
        <v>120</v>
      </c>
      <c r="C27" s="185">
        <f>57+4</f>
        <v>61</v>
      </c>
      <c r="D27" s="175">
        <v>24</v>
      </c>
      <c r="E27" s="42"/>
      <c r="F27" s="42"/>
      <c r="G27" s="80"/>
      <c r="H27" s="80"/>
    </row>
    <row r="28" spans="1:8" ht="12.75">
      <c r="A28" s="149"/>
      <c r="B28" s="150" t="s">
        <v>110</v>
      </c>
      <c r="C28" s="185">
        <f>149+9</f>
        <v>158</v>
      </c>
      <c r="D28" s="175">
        <v>24</v>
      </c>
      <c r="E28" s="42"/>
      <c r="F28" s="42"/>
      <c r="G28" s="80"/>
      <c r="H28" s="80"/>
    </row>
    <row r="29" spans="1:8" ht="12.75">
      <c r="A29" s="149"/>
      <c r="B29" s="150" t="s">
        <v>103</v>
      </c>
      <c r="C29" s="185">
        <f>26+9</f>
        <v>35</v>
      </c>
      <c r="D29" s="175">
        <v>52</v>
      </c>
      <c r="E29" s="42"/>
      <c r="F29" s="42"/>
      <c r="G29" s="80"/>
      <c r="H29" s="80"/>
    </row>
    <row r="30" spans="1:8" ht="12.75">
      <c r="A30" s="149"/>
      <c r="B30" s="150" t="s">
        <v>71</v>
      </c>
      <c r="C30" s="185">
        <f>468+20</f>
        <v>488</v>
      </c>
      <c r="D30" s="175">
        <v>23</v>
      </c>
      <c r="E30" s="42"/>
      <c r="F30" s="42"/>
      <c r="G30" s="80"/>
      <c r="H30" s="80"/>
    </row>
    <row r="31" spans="1:8" ht="12.75">
      <c r="A31" s="149"/>
      <c r="B31" s="150" t="s">
        <v>72</v>
      </c>
      <c r="C31" s="185">
        <f>820+12</f>
        <v>832</v>
      </c>
      <c r="D31" s="175">
        <v>7</v>
      </c>
      <c r="E31" s="42"/>
      <c r="F31" s="42"/>
      <c r="G31" s="80"/>
      <c r="H31" s="80"/>
    </row>
    <row r="32" spans="1:8" ht="12.75">
      <c r="A32" s="149"/>
      <c r="B32" s="150" t="s">
        <v>73</v>
      </c>
      <c r="C32" s="185">
        <f>182+17</f>
        <v>199</v>
      </c>
      <c r="D32" s="175">
        <v>16</v>
      </c>
      <c r="E32" s="42"/>
      <c r="F32" s="42"/>
      <c r="G32" s="80"/>
      <c r="H32" s="80"/>
    </row>
    <row r="33" spans="1:8" ht="12.75">
      <c r="A33" s="152"/>
      <c r="B33" s="153" t="s">
        <v>74</v>
      </c>
      <c r="C33" s="176">
        <f>354+3</f>
        <v>357</v>
      </c>
      <c r="D33" s="176">
        <v>12</v>
      </c>
      <c r="E33" s="42"/>
      <c r="F33" s="42"/>
      <c r="G33" s="80"/>
      <c r="H33" s="80"/>
    </row>
    <row r="34" spans="1:8" ht="12.75">
      <c r="A34" s="147"/>
      <c r="B34" s="97" t="s">
        <v>151</v>
      </c>
      <c r="C34" s="184"/>
      <c r="D34" s="174"/>
      <c r="E34" s="174"/>
      <c r="F34" s="174"/>
      <c r="G34" s="80"/>
      <c r="H34" s="80"/>
    </row>
    <row r="35" spans="1:8" ht="12.75">
      <c r="A35" s="149"/>
      <c r="B35" s="150" t="s">
        <v>152</v>
      </c>
      <c r="C35" s="185">
        <v>2905</v>
      </c>
      <c r="D35" s="175">
        <v>237</v>
      </c>
      <c r="E35" s="175"/>
      <c r="F35" s="175">
        <v>528</v>
      </c>
      <c r="G35" s="80" t="s">
        <v>229</v>
      </c>
      <c r="H35" s="80"/>
    </row>
    <row r="36" spans="1:8" ht="25.5">
      <c r="A36" s="149"/>
      <c r="B36" s="150" t="s">
        <v>198</v>
      </c>
      <c r="C36" s="185">
        <v>670</v>
      </c>
      <c r="D36" s="175" t="s">
        <v>182</v>
      </c>
      <c r="E36" s="175"/>
      <c r="F36" s="175"/>
      <c r="G36" s="80"/>
      <c r="H36" s="80"/>
    </row>
    <row r="37" spans="1:8" ht="12.75">
      <c r="A37" s="149"/>
      <c r="B37" s="150" t="s">
        <v>197</v>
      </c>
      <c r="C37" s="185">
        <v>13</v>
      </c>
      <c r="D37" s="175" t="s">
        <v>182</v>
      </c>
      <c r="E37" s="175"/>
      <c r="F37" s="175"/>
      <c r="G37" s="80"/>
      <c r="H37" s="80"/>
    </row>
    <row r="38" spans="1:8" ht="12.75">
      <c r="A38" s="149"/>
      <c r="B38" s="150" t="s">
        <v>153</v>
      </c>
      <c r="C38" s="185">
        <v>2905</v>
      </c>
      <c r="D38" s="175">
        <v>237</v>
      </c>
      <c r="E38" s="175"/>
      <c r="F38" s="175">
        <v>528</v>
      </c>
      <c r="G38" s="80" t="s">
        <v>229</v>
      </c>
      <c r="H38" s="80"/>
    </row>
    <row r="39" spans="1:8" ht="12.75">
      <c r="A39" s="149"/>
      <c r="B39" s="150" t="s">
        <v>154</v>
      </c>
      <c r="C39" s="185">
        <v>2672</v>
      </c>
      <c r="D39" s="175">
        <v>237</v>
      </c>
      <c r="E39" s="175"/>
      <c r="F39" s="175">
        <v>528</v>
      </c>
      <c r="G39" s="80" t="s">
        <v>229</v>
      </c>
      <c r="H39" s="80"/>
    </row>
    <row r="40" spans="1:8" ht="12.75">
      <c r="A40" s="149"/>
      <c r="B40" s="150" t="s">
        <v>155</v>
      </c>
      <c r="C40" s="185">
        <v>2672</v>
      </c>
      <c r="D40" s="175">
        <v>237</v>
      </c>
      <c r="E40" s="175"/>
      <c r="F40" s="175">
        <v>528</v>
      </c>
      <c r="G40" s="80" t="s">
        <v>229</v>
      </c>
      <c r="H40" s="80"/>
    </row>
    <row r="41" spans="1:8" ht="12.75">
      <c r="A41" s="149"/>
      <c r="B41" s="150" t="s">
        <v>207</v>
      </c>
      <c r="C41" s="185"/>
      <c r="D41" s="175"/>
      <c r="E41" s="175"/>
      <c r="F41" s="175"/>
      <c r="G41" s="80"/>
      <c r="H41" s="80"/>
    </row>
    <row r="42" spans="1:8" ht="12.75">
      <c r="A42" s="149"/>
      <c r="B42" s="150" t="s">
        <v>241</v>
      </c>
      <c r="C42" s="185">
        <v>297</v>
      </c>
      <c r="D42" s="175">
        <v>20</v>
      </c>
      <c r="E42" s="175"/>
      <c r="F42" s="175"/>
      <c r="G42" s="80" t="s">
        <v>229</v>
      </c>
      <c r="H42" s="80"/>
    </row>
    <row r="43" spans="1:8" ht="12.75">
      <c r="A43" s="149"/>
      <c r="B43" s="150" t="s">
        <v>242</v>
      </c>
      <c r="C43" s="185">
        <v>270</v>
      </c>
      <c r="D43" s="175">
        <v>6</v>
      </c>
      <c r="E43" s="175"/>
      <c r="F43" s="175"/>
      <c r="G43" s="80"/>
      <c r="H43" s="80"/>
    </row>
    <row r="44" spans="1:8" ht="12.75">
      <c r="A44" s="149"/>
      <c r="B44" s="150" t="s">
        <v>234</v>
      </c>
      <c r="C44" s="185">
        <v>95</v>
      </c>
      <c r="D44" s="175">
        <v>2</v>
      </c>
      <c r="E44" s="175"/>
      <c r="F44" s="175"/>
      <c r="G44" s="80"/>
      <c r="H44" s="80"/>
    </row>
    <row r="45" spans="1:8" ht="12.75">
      <c r="A45" s="149"/>
      <c r="B45" s="150" t="s">
        <v>227</v>
      </c>
      <c r="C45" s="185">
        <v>364</v>
      </c>
      <c r="D45" s="175">
        <v>57</v>
      </c>
      <c r="E45" s="175"/>
      <c r="F45" s="175"/>
      <c r="G45" s="80"/>
      <c r="H45" s="80"/>
    </row>
    <row r="46" spans="1:8" ht="12.75">
      <c r="A46" s="149"/>
      <c r="B46" s="150" t="s">
        <v>209</v>
      </c>
      <c r="C46" s="185">
        <v>193</v>
      </c>
      <c r="D46" s="175">
        <v>17</v>
      </c>
      <c r="E46" s="175"/>
      <c r="F46" s="175"/>
      <c r="G46" s="80"/>
      <c r="H46" s="80"/>
    </row>
    <row r="47" spans="1:8" ht="12.75">
      <c r="A47" s="149"/>
      <c r="B47" s="150" t="s">
        <v>210</v>
      </c>
      <c r="C47" s="185">
        <v>106</v>
      </c>
      <c r="D47" s="175">
        <v>16</v>
      </c>
      <c r="E47" s="175"/>
      <c r="F47" s="175"/>
      <c r="G47" s="80"/>
      <c r="H47" s="80"/>
    </row>
    <row r="48" spans="1:8" ht="25.5">
      <c r="A48" s="147"/>
      <c r="B48" s="97" t="s">
        <v>156</v>
      </c>
      <c r="C48" s="174"/>
      <c r="D48" s="174"/>
      <c r="E48" s="174"/>
      <c r="F48" s="174"/>
      <c r="G48" s="80"/>
      <c r="H48" s="80"/>
    </row>
    <row r="49" spans="1:9" ht="12.75">
      <c r="A49" s="149"/>
      <c r="B49" s="150" t="s">
        <v>157</v>
      </c>
      <c r="C49" s="175">
        <v>1225</v>
      </c>
      <c r="D49" s="175">
        <v>237</v>
      </c>
      <c r="E49" s="175"/>
      <c r="F49" s="175">
        <v>528</v>
      </c>
      <c r="G49" s="80" t="s">
        <v>230</v>
      </c>
      <c r="H49" s="192" t="s">
        <v>244</v>
      </c>
      <c r="I49" s="80"/>
    </row>
    <row r="50" spans="1:9" ht="25.5">
      <c r="A50" s="149"/>
      <c r="B50" s="150" t="s">
        <v>198</v>
      </c>
      <c r="C50" s="175">
        <v>236</v>
      </c>
      <c r="D50" s="175" t="s">
        <v>182</v>
      </c>
      <c r="E50" s="175"/>
      <c r="F50" s="175"/>
      <c r="G50" s="80" t="s">
        <v>230</v>
      </c>
      <c r="H50" s="192" t="s">
        <v>244</v>
      </c>
      <c r="I50" s="80"/>
    </row>
    <row r="51" spans="1:9" ht="12.75">
      <c r="A51" s="149"/>
      <c r="B51" s="150" t="s">
        <v>197</v>
      </c>
      <c r="C51" s="175" t="s">
        <v>182</v>
      </c>
      <c r="D51" s="175" t="s">
        <v>182</v>
      </c>
      <c r="E51" s="175"/>
      <c r="F51" s="175"/>
      <c r="G51" s="80" t="s">
        <v>230</v>
      </c>
      <c r="H51" s="192" t="s">
        <v>244</v>
      </c>
      <c r="I51" s="80"/>
    </row>
    <row r="52" spans="1:9" ht="12.75">
      <c r="A52" s="149"/>
      <c r="B52" s="150" t="s">
        <v>158</v>
      </c>
      <c r="C52" s="175">
        <v>1225</v>
      </c>
      <c r="D52" s="175">
        <v>237</v>
      </c>
      <c r="E52" s="175"/>
      <c r="F52" s="175">
        <v>528</v>
      </c>
      <c r="G52" s="80" t="s">
        <v>230</v>
      </c>
      <c r="H52" s="192" t="s">
        <v>244</v>
      </c>
      <c r="I52" s="80"/>
    </row>
    <row r="53" spans="1:9" ht="12.75">
      <c r="A53" s="149"/>
      <c r="B53" s="150" t="s">
        <v>159</v>
      </c>
      <c r="C53" s="175">
        <v>1225</v>
      </c>
      <c r="D53" s="175">
        <v>237</v>
      </c>
      <c r="E53" s="175"/>
      <c r="F53" s="175">
        <v>528</v>
      </c>
      <c r="G53" s="80" t="s">
        <v>230</v>
      </c>
      <c r="H53" s="192" t="s">
        <v>244</v>
      </c>
      <c r="I53" s="80"/>
    </row>
    <row r="54" spans="1:9" ht="12.75">
      <c r="A54" s="149"/>
      <c r="B54" s="150" t="s">
        <v>155</v>
      </c>
      <c r="C54" s="175">
        <v>1225</v>
      </c>
      <c r="D54" s="175">
        <v>237</v>
      </c>
      <c r="E54" s="175"/>
      <c r="F54" s="175">
        <v>528</v>
      </c>
      <c r="G54" s="80" t="s">
        <v>230</v>
      </c>
      <c r="H54" s="192" t="s">
        <v>244</v>
      </c>
      <c r="I54" s="80"/>
    </row>
    <row r="55" spans="1:9" ht="12.75">
      <c r="A55" s="149"/>
      <c r="B55" s="150" t="s">
        <v>207</v>
      </c>
      <c r="C55" s="175"/>
      <c r="D55" s="175"/>
      <c r="E55" s="175"/>
      <c r="F55" s="175"/>
      <c r="G55" s="80"/>
      <c r="H55" s="192"/>
      <c r="I55" s="80"/>
    </row>
    <row r="56" spans="1:10" ht="12.75">
      <c r="A56" s="149"/>
      <c r="B56" s="150" t="s">
        <v>241</v>
      </c>
      <c r="C56" s="175">
        <v>71</v>
      </c>
      <c r="D56" s="175">
        <v>20</v>
      </c>
      <c r="E56" s="175"/>
      <c r="F56" s="175"/>
      <c r="G56" s="80" t="s">
        <v>230</v>
      </c>
      <c r="H56" s="192" t="s">
        <v>244</v>
      </c>
      <c r="I56" s="80"/>
      <c r="J56" s="182"/>
    </row>
    <row r="57" spans="1:9" ht="12.75">
      <c r="A57" s="149"/>
      <c r="B57" s="150" t="s">
        <v>242</v>
      </c>
      <c r="C57" s="175">
        <v>38</v>
      </c>
      <c r="D57" s="175">
        <v>6</v>
      </c>
      <c r="E57" s="175"/>
      <c r="F57" s="175"/>
      <c r="G57" s="80"/>
      <c r="H57" s="80"/>
      <c r="I57" s="182"/>
    </row>
    <row r="58" spans="1:9" ht="12.75">
      <c r="A58" s="149"/>
      <c r="B58" s="150" t="s">
        <v>234</v>
      </c>
      <c r="C58" s="175" t="s">
        <v>182</v>
      </c>
      <c r="D58" s="175">
        <v>2</v>
      </c>
      <c r="E58" s="175"/>
      <c r="F58" s="175"/>
      <c r="G58" s="80"/>
      <c r="H58" s="80"/>
      <c r="I58" s="182"/>
    </row>
    <row r="59" spans="1:8" ht="12.75">
      <c r="A59" s="149"/>
      <c r="B59" s="150" t="s">
        <v>227</v>
      </c>
      <c r="C59" s="175" t="s">
        <v>182</v>
      </c>
      <c r="D59" s="175">
        <v>57</v>
      </c>
      <c r="E59" s="175"/>
      <c r="F59" s="175"/>
      <c r="G59" s="80"/>
      <c r="H59" s="80"/>
    </row>
    <row r="60" spans="1:8" ht="12.75">
      <c r="A60" s="149"/>
      <c r="B60" s="150" t="s">
        <v>209</v>
      </c>
      <c r="C60" s="175">
        <v>104</v>
      </c>
      <c r="D60" s="175">
        <v>17</v>
      </c>
      <c r="E60" s="175"/>
      <c r="F60" s="175"/>
      <c r="H60" s="80"/>
    </row>
    <row r="61" spans="1:8" ht="12.75">
      <c r="A61" s="149"/>
      <c r="B61" s="150" t="s">
        <v>210</v>
      </c>
      <c r="C61" s="175">
        <v>63</v>
      </c>
      <c r="D61" s="175">
        <v>16</v>
      </c>
      <c r="E61" s="175"/>
      <c r="F61" s="175"/>
      <c r="G61" s="80"/>
      <c r="H61" s="80"/>
    </row>
    <row r="62" spans="1:8" ht="12.75">
      <c r="A62" s="161" t="s">
        <v>22</v>
      </c>
      <c r="B62" s="162" t="s">
        <v>160</v>
      </c>
      <c r="C62" s="190"/>
      <c r="D62" s="180"/>
      <c r="E62" s="180"/>
      <c r="F62" s="180"/>
      <c r="G62" s="80"/>
      <c r="H62" s="80"/>
    </row>
    <row r="63" spans="1:8" ht="12.75">
      <c r="A63" s="164"/>
      <c r="B63" s="165" t="s">
        <v>201</v>
      </c>
      <c r="C63" s="191">
        <v>95</v>
      </c>
      <c r="D63" s="181">
        <v>6</v>
      </c>
      <c r="E63" s="181"/>
      <c r="F63" s="181"/>
      <c r="G63" s="80" t="s">
        <v>230</v>
      </c>
      <c r="H63" s="80"/>
    </row>
    <row r="64" spans="1:8" ht="12.75">
      <c r="A64" s="164"/>
      <c r="B64" s="165" t="s">
        <v>161</v>
      </c>
      <c r="C64" s="191">
        <v>26</v>
      </c>
      <c r="D64" s="181" t="s">
        <v>182</v>
      </c>
      <c r="E64" s="181"/>
      <c r="F64" s="181" t="s">
        <v>182</v>
      </c>
      <c r="G64" s="80" t="s">
        <v>230</v>
      </c>
      <c r="H64" s="80"/>
    </row>
    <row r="65" spans="1:8" ht="12.75">
      <c r="A65" s="167"/>
      <c r="B65" s="168" t="s">
        <v>162</v>
      </c>
      <c r="C65" s="186">
        <v>69</v>
      </c>
      <c r="D65" s="177" t="s">
        <v>182</v>
      </c>
      <c r="E65" s="177"/>
      <c r="F65" s="177" t="s">
        <v>182</v>
      </c>
      <c r="G65" s="80" t="s">
        <v>230</v>
      </c>
      <c r="H65" s="80"/>
    </row>
    <row r="66" spans="1:8" ht="12.75">
      <c r="A66" s="147" t="s">
        <v>28</v>
      </c>
      <c r="B66" s="97" t="s">
        <v>202</v>
      </c>
      <c r="C66" s="184"/>
      <c r="D66" s="174"/>
      <c r="E66" s="174"/>
      <c r="F66" s="174"/>
      <c r="G66" s="80"/>
      <c r="H66" s="80"/>
    </row>
    <row r="67" spans="1:8" ht="12.75">
      <c r="A67" s="149"/>
      <c r="B67" s="150" t="s">
        <v>204</v>
      </c>
      <c r="C67" s="185">
        <v>53</v>
      </c>
      <c r="D67" s="175" t="s">
        <v>182</v>
      </c>
      <c r="E67" s="175"/>
      <c r="F67" s="175"/>
      <c r="G67" s="80" t="s">
        <v>229</v>
      </c>
      <c r="H67" s="80"/>
    </row>
    <row r="68" spans="1:8" ht="12.75">
      <c r="A68" s="152"/>
      <c r="B68" s="153" t="s">
        <v>203</v>
      </c>
      <c r="C68" s="176" t="s">
        <v>182</v>
      </c>
      <c r="D68" s="176" t="s">
        <v>182</v>
      </c>
      <c r="E68" s="176"/>
      <c r="F68" s="176"/>
      <c r="G68" s="80" t="s">
        <v>229</v>
      </c>
      <c r="H68" s="80"/>
    </row>
    <row r="69" spans="1:8" ht="12.75">
      <c r="A69" s="106" t="s">
        <v>35</v>
      </c>
      <c r="B69" s="107" t="s">
        <v>186</v>
      </c>
      <c r="C69" s="186">
        <v>22</v>
      </c>
      <c r="D69" s="177" t="s">
        <v>182</v>
      </c>
      <c r="E69" s="80"/>
      <c r="F69" s="80"/>
      <c r="G69" s="80" t="s">
        <v>230</v>
      </c>
      <c r="H69" s="80"/>
    </row>
    <row r="70" spans="1:8" ht="12.75">
      <c r="A70" s="147" t="s">
        <v>40</v>
      </c>
      <c r="B70" s="97" t="s">
        <v>163</v>
      </c>
      <c r="C70" s="110"/>
      <c r="D70" s="109"/>
      <c r="E70" s="109"/>
      <c r="F70" s="109"/>
      <c r="G70" s="80"/>
      <c r="H70" s="80"/>
    </row>
    <row r="71" spans="1:8" ht="12.75">
      <c r="A71" s="149"/>
      <c r="B71" s="150" t="s">
        <v>128</v>
      </c>
      <c r="C71" s="135">
        <v>203</v>
      </c>
      <c r="D71" s="149">
        <v>43</v>
      </c>
      <c r="E71" s="135"/>
      <c r="F71" s="135"/>
      <c r="G71" s="80" t="s">
        <v>229</v>
      </c>
      <c r="H71" s="80"/>
    </row>
    <row r="72" spans="1:8" ht="12.75">
      <c r="A72" s="149"/>
      <c r="B72" s="150" t="s">
        <v>129</v>
      </c>
      <c r="C72" s="135">
        <v>61</v>
      </c>
      <c r="D72" s="149">
        <v>36</v>
      </c>
      <c r="E72" s="135"/>
      <c r="F72" s="135"/>
      <c r="G72" s="80" t="s">
        <v>229</v>
      </c>
      <c r="H72" s="80"/>
    </row>
    <row r="73" spans="1:8" ht="12.75">
      <c r="A73" s="149"/>
      <c r="B73" s="150" t="s">
        <v>199</v>
      </c>
      <c r="C73" s="135">
        <v>574</v>
      </c>
      <c r="D73" s="149">
        <v>46</v>
      </c>
      <c r="E73" s="135"/>
      <c r="F73" s="135"/>
      <c r="G73" s="183" t="s">
        <v>229</v>
      </c>
      <c r="H73" s="80"/>
    </row>
    <row r="74" spans="1:8" ht="12.75">
      <c r="A74" s="149"/>
      <c r="B74" s="150" t="s">
        <v>200</v>
      </c>
      <c r="C74" s="135">
        <v>552</v>
      </c>
      <c r="D74" s="149">
        <v>44</v>
      </c>
      <c r="E74" s="135"/>
      <c r="F74" s="135"/>
      <c r="G74" s="80" t="s">
        <v>229</v>
      </c>
      <c r="H74" s="80"/>
    </row>
    <row r="75" spans="1:8" ht="12.75">
      <c r="A75" s="149"/>
      <c r="B75" s="150" t="s">
        <v>131</v>
      </c>
      <c r="C75" s="135">
        <v>80</v>
      </c>
      <c r="D75" s="149">
        <v>10</v>
      </c>
      <c r="E75" s="135"/>
      <c r="F75" s="135"/>
      <c r="G75" s="80" t="s">
        <v>229</v>
      </c>
      <c r="H75" s="80"/>
    </row>
    <row r="76" spans="1:8" ht="12.75">
      <c r="A76" s="152"/>
      <c r="B76" s="153" t="s">
        <v>245</v>
      </c>
      <c r="C76" s="152">
        <v>133</v>
      </c>
      <c r="D76" s="152"/>
      <c r="E76" s="136"/>
      <c r="F76" s="136"/>
      <c r="G76" s="80" t="s">
        <v>229</v>
      </c>
      <c r="H76" s="80"/>
    </row>
    <row r="77" spans="1:8" ht="25.5" customHeight="1">
      <c r="A77" s="115" t="s">
        <v>44</v>
      </c>
      <c r="B77" s="116" t="s">
        <v>132</v>
      </c>
      <c r="C77" s="188">
        <v>1670</v>
      </c>
      <c r="D77" s="178">
        <v>10</v>
      </c>
      <c r="E77" s="42"/>
      <c r="F77" s="42"/>
      <c r="G77" s="80" t="s">
        <v>58</v>
      </c>
      <c r="H77" s="80"/>
    </row>
    <row r="78" spans="1:8" ht="38.25">
      <c r="A78" s="179" t="s">
        <v>48</v>
      </c>
      <c r="B78" s="119" t="s">
        <v>164</v>
      </c>
      <c r="C78" s="189">
        <v>1473</v>
      </c>
      <c r="D78" s="179">
        <v>54</v>
      </c>
      <c r="E78" s="42"/>
      <c r="F78" s="42"/>
      <c r="G78" s="80" t="s">
        <v>230</v>
      </c>
      <c r="H78" s="80"/>
    </row>
    <row r="79" spans="1:8" ht="38.25">
      <c r="A79" s="115" t="s">
        <v>50</v>
      </c>
      <c r="B79" s="116" t="s">
        <v>165</v>
      </c>
      <c r="C79" s="188">
        <v>796</v>
      </c>
      <c r="D79" s="178">
        <v>30</v>
      </c>
      <c r="E79" s="42"/>
      <c r="F79" s="42"/>
      <c r="G79" s="80" t="s">
        <v>230</v>
      </c>
      <c r="H79" s="80"/>
    </row>
    <row r="80" spans="1:8" ht="12.75">
      <c r="A80" s="249" t="s">
        <v>134</v>
      </c>
      <c r="B80" s="250"/>
      <c r="C80" s="250"/>
      <c r="D80" s="251"/>
      <c r="E80" s="80"/>
      <c r="F80" s="80"/>
      <c r="G80" s="80"/>
      <c r="H80" s="80"/>
    </row>
    <row r="81" spans="1:8" ht="25.5">
      <c r="A81" s="147" t="s">
        <v>8</v>
      </c>
      <c r="B81" s="97" t="s">
        <v>45</v>
      </c>
      <c r="C81" s="184"/>
      <c r="D81" s="174"/>
      <c r="E81" s="174"/>
      <c r="F81" s="174"/>
      <c r="G81" s="80"/>
      <c r="H81" s="80"/>
    </row>
    <row r="82" spans="1:8" ht="12.75">
      <c r="A82" s="149"/>
      <c r="B82" s="150" t="s">
        <v>118</v>
      </c>
      <c r="C82" s="185">
        <v>126</v>
      </c>
      <c r="D82" s="175">
        <v>38</v>
      </c>
      <c r="E82" s="175"/>
      <c r="F82" s="175"/>
      <c r="G82" s="80" t="s">
        <v>230</v>
      </c>
      <c r="H82" s="80"/>
    </row>
    <row r="83" spans="1:8" ht="12.75">
      <c r="A83" s="149"/>
      <c r="B83" s="150" t="s">
        <v>122</v>
      </c>
      <c r="C83" s="185">
        <v>33</v>
      </c>
      <c r="D83" s="175">
        <v>5</v>
      </c>
      <c r="E83" s="175"/>
      <c r="F83" s="175"/>
      <c r="G83" s="80" t="s">
        <v>230</v>
      </c>
      <c r="H83" s="80"/>
    </row>
    <row r="84" spans="1:8" ht="12.75">
      <c r="A84" s="152"/>
      <c r="B84" s="153" t="s">
        <v>123</v>
      </c>
      <c r="C84" s="187">
        <v>55</v>
      </c>
      <c r="D84" s="176">
        <v>36</v>
      </c>
      <c r="E84" s="176"/>
      <c r="F84" s="176"/>
      <c r="G84" s="80" t="s">
        <v>230</v>
      </c>
      <c r="H84" s="80"/>
    </row>
    <row r="85" spans="1:8" ht="12.75">
      <c r="A85" s="161" t="s">
        <v>13</v>
      </c>
      <c r="B85" s="162" t="s">
        <v>166</v>
      </c>
      <c r="C85" s="190"/>
      <c r="D85" s="180"/>
      <c r="E85" s="42"/>
      <c r="F85" s="42"/>
      <c r="G85" s="80"/>
      <c r="H85" s="80"/>
    </row>
    <row r="86" spans="1:8" ht="12.75">
      <c r="A86" s="164"/>
      <c r="B86" s="165" t="s">
        <v>118</v>
      </c>
      <c r="C86" s="191">
        <v>41</v>
      </c>
      <c r="D86" s="181">
        <v>1</v>
      </c>
      <c r="E86" s="42"/>
      <c r="F86" s="42"/>
      <c r="G86" s="80" t="s">
        <v>243</v>
      </c>
      <c r="H86" s="80"/>
    </row>
    <row r="87" spans="1:8" ht="12.75">
      <c r="A87" s="164"/>
      <c r="B87" s="165" t="s">
        <v>89</v>
      </c>
      <c r="C87" s="191">
        <v>28</v>
      </c>
      <c r="D87" s="181">
        <v>1</v>
      </c>
      <c r="E87" s="42"/>
      <c r="F87" s="42"/>
      <c r="G87" s="80" t="s">
        <v>243</v>
      </c>
      <c r="H87" s="80"/>
    </row>
    <row r="88" spans="1:8" ht="12.75">
      <c r="A88" s="167"/>
      <c r="B88" s="168" t="s">
        <v>90</v>
      </c>
      <c r="C88" s="186">
        <v>32</v>
      </c>
      <c r="D88" s="177" t="s">
        <v>182</v>
      </c>
      <c r="E88" s="42"/>
      <c r="F88" s="42"/>
      <c r="G88" s="80" t="s">
        <v>243</v>
      </c>
      <c r="H88" s="80"/>
    </row>
    <row r="89" spans="1:8" ht="12.75">
      <c r="A89" s="179" t="s">
        <v>15</v>
      </c>
      <c r="B89" s="119" t="s">
        <v>167</v>
      </c>
      <c r="C89" s="157">
        <v>1154</v>
      </c>
      <c r="D89" s="157">
        <v>30</v>
      </c>
      <c r="E89" s="42"/>
      <c r="F89" s="42"/>
      <c r="G89" s="80" t="s">
        <v>243</v>
      </c>
      <c r="H89" s="80"/>
    </row>
    <row r="90" spans="1:8" ht="12.75">
      <c r="A90" s="161" t="s">
        <v>18</v>
      </c>
      <c r="B90" s="162" t="s">
        <v>168</v>
      </c>
      <c r="C90" s="190">
        <v>60</v>
      </c>
      <c r="D90" s="180">
        <v>8</v>
      </c>
      <c r="E90" s="42"/>
      <c r="F90" s="42"/>
      <c r="G90" s="80" t="s">
        <v>243</v>
      </c>
      <c r="H90" s="80"/>
    </row>
    <row r="91" spans="1:8" ht="25.5">
      <c r="A91" s="147" t="s">
        <v>20</v>
      </c>
      <c r="B91" s="97" t="s">
        <v>188</v>
      </c>
      <c r="C91" s="184"/>
      <c r="D91" s="174"/>
      <c r="E91" s="42"/>
      <c r="F91" s="42"/>
      <c r="G91" s="80"/>
      <c r="H91" s="80"/>
    </row>
    <row r="92" spans="1:8" ht="12.75">
      <c r="A92" s="149"/>
      <c r="B92" s="150" t="s">
        <v>118</v>
      </c>
      <c r="C92" s="185">
        <v>33221</v>
      </c>
      <c r="D92" s="175" t="s">
        <v>182</v>
      </c>
      <c r="E92" s="42"/>
      <c r="F92" s="42"/>
      <c r="G92" s="80" t="s">
        <v>58</v>
      </c>
      <c r="H92" s="80"/>
    </row>
    <row r="93" spans="1:8" ht="12.75">
      <c r="A93" s="149"/>
      <c r="B93" s="150" t="s">
        <v>124</v>
      </c>
      <c r="C93" s="185">
        <v>30053</v>
      </c>
      <c r="D93" s="175" t="s">
        <v>182</v>
      </c>
      <c r="E93" s="42"/>
      <c r="F93" s="42"/>
      <c r="G93" s="80" t="s">
        <v>58</v>
      </c>
      <c r="H93" s="80"/>
    </row>
    <row r="94" spans="1:8" ht="12.75">
      <c r="A94" s="152"/>
      <c r="B94" s="153" t="s">
        <v>171</v>
      </c>
      <c r="C94" s="176">
        <v>3168</v>
      </c>
      <c r="D94" s="176" t="s">
        <v>182</v>
      </c>
      <c r="E94" s="42"/>
      <c r="F94" s="42"/>
      <c r="G94" s="80" t="s">
        <v>58</v>
      </c>
      <c r="H94" s="80"/>
    </row>
    <row r="95" spans="1:8" ht="12.75">
      <c r="A95" s="161" t="s">
        <v>22</v>
      </c>
      <c r="B95" s="162" t="s">
        <v>187</v>
      </c>
      <c r="C95" s="128"/>
      <c r="D95" s="180"/>
      <c r="E95" s="42"/>
      <c r="F95" s="42"/>
      <c r="G95" s="80"/>
      <c r="H95" s="80"/>
    </row>
    <row r="96" spans="1:8" ht="12.75" customHeight="1">
      <c r="A96" s="164"/>
      <c r="B96" s="165" t="s">
        <v>118</v>
      </c>
      <c r="C96" s="191">
        <v>94</v>
      </c>
      <c r="D96" s="181" t="s">
        <v>182</v>
      </c>
      <c r="E96" s="42"/>
      <c r="F96" s="42"/>
      <c r="G96" s="80" t="s">
        <v>58</v>
      </c>
      <c r="H96" s="80"/>
    </row>
    <row r="97" spans="1:8" ht="12.75">
      <c r="A97" s="164"/>
      <c r="B97" s="165" t="s">
        <v>169</v>
      </c>
      <c r="C97" s="191">
        <v>41</v>
      </c>
      <c r="D97" s="181" t="s">
        <v>182</v>
      </c>
      <c r="E97" s="42"/>
      <c r="F97" s="42"/>
      <c r="G97" s="80" t="s">
        <v>58</v>
      </c>
      <c r="H97" s="80"/>
    </row>
    <row r="98" spans="1:8" ht="12.75">
      <c r="A98" s="167"/>
      <c r="B98" s="168" t="s">
        <v>170</v>
      </c>
      <c r="C98" s="186">
        <v>53</v>
      </c>
      <c r="D98" s="177" t="s">
        <v>182</v>
      </c>
      <c r="E98" s="42"/>
      <c r="F98" s="42"/>
      <c r="G98" s="80" t="s">
        <v>58</v>
      </c>
      <c r="H98" s="80"/>
    </row>
    <row r="99" spans="7:8" ht="12.75">
      <c r="G99" s="80"/>
      <c r="H99" s="80"/>
    </row>
    <row r="100" spans="7:8" ht="12.75">
      <c r="G100" s="80"/>
      <c r="H100" s="80"/>
    </row>
    <row r="101" spans="7:8" ht="12.75">
      <c r="G101" s="80"/>
      <c r="H101" s="80"/>
    </row>
    <row r="102" spans="7:8" ht="12.75">
      <c r="G102" s="80"/>
      <c r="H102" s="80"/>
    </row>
    <row r="103" spans="7:8" ht="12.75">
      <c r="G103" s="80"/>
      <c r="H103" s="80"/>
    </row>
    <row r="104" spans="7:8" ht="12.75">
      <c r="G104" s="80"/>
      <c r="H104" s="80"/>
    </row>
    <row r="105" spans="7:8" ht="12.75">
      <c r="G105" s="80"/>
      <c r="H105" s="80"/>
    </row>
    <row r="106" spans="7:8" ht="12.75">
      <c r="G106" s="80"/>
      <c r="H106" s="80"/>
    </row>
    <row r="107" spans="7:8" ht="12.75">
      <c r="G107" s="80"/>
      <c r="H107" s="80"/>
    </row>
    <row r="108" spans="7:8" ht="12.75">
      <c r="G108" s="80"/>
      <c r="H108" s="80"/>
    </row>
    <row r="109" spans="7:8" ht="12.75">
      <c r="G109" s="80"/>
      <c r="H109" s="80"/>
    </row>
    <row r="110" spans="7:8" ht="12.75">
      <c r="G110" s="80"/>
      <c r="H110" s="80"/>
    </row>
    <row r="111" spans="7:8" ht="12.75">
      <c r="G111" s="80"/>
      <c r="H111" s="80"/>
    </row>
    <row r="112" spans="7:8" ht="12.75">
      <c r="G112" s="80"/>
      <c r="H112" s="80"/>
    </row>
    <row r="113" spans="7:8" ht="12.75">
      <c r="G113" s="80"/>
      <c r="H113" s="80"/>
    </row>
    <row r="114" spans="7:8" ht="12.75">
      <c r="G114" s="80"/>
      <c r="H114" s="80"/>
    </row>
    <row r="115" spans="7:8" ht="12.75">
      <c r="G115" s="80"/>
      <c r="H115" s="80"/>
    </row>
    <row r="116" spans="7:8" ht="12.75">
      <c r="G116" s="80"/>
      <c r="H116" s="80"/>
    </row>
    <row r="117" spans="7:8" ht="12.75">
      <c r="G117" s="80"/>
      <c r="H117" s="80"/>
    </row>
    <row r="118" spans="7:8" ht="12.75">
      <c r="G118" s="80"/>
      <c r="H118" s="80"/>
    </row>
    <row r="119" spans="7:8" ht="12.75">
      <c r="G119" s="80"/>
      <c r="H119" s="80"/>
    </row>
    <row r="120" spans="7:8" ht="12.75">
      <c r="G120" s="80"/>
      <c r="H120" s="80"/>
    </row>
    <row r="121" spans="7:8" ht="12.75">
      <c r="G121" s="80"/>
      <c r="H121" s="80"/>
    </row>
    <row r="122" spans="7:8" ht="12.75">
      <c r="G122" s="80"/>
      <c r="H122" s="80"/>
    </row>
    <row r="123" spans="7:8" ht="12.75">
      <c r="G123" s="80"/>
      <c r="H123" s="80"/>
    </row>
    <row r="124" spans="7:8" ht="12.75">
      <c r="G124" s="80"/>
      <c r="H124" s="80"/>
    </row>
    <row r="125" spans="7:8" ht="12.75">
      <c r="G125" s="80"/>
      <c r="H125" s="80"/>
    </row>
    <row r="126" spans="7:8" ht="12.75">
      <c r="G126" s="80"/>
      <c r="H126" s="80"/>
    </row>
    <row r="127" spans="7:8" ht="12.75">
      <c r="G127" s="80"/>
      <c r="H127" s="80"/>
    </row>
    <row r="128" spans="7:8" ht="12.75">
      <c r="G128" s="80"/>
      <c r="H128" s="80"/>
    </row>
    <row r="129" spans="7:8" ht="12.75">
      <c r="G129" s="80"/>
      <c r="H129" s="80"/>
    </row>
    <row r="130" spans="7:8" ht="12.75">
      <c r="G130" s="80"/>
      <c r="H130" s="80"/>
    </row>
    <row r="131" spans="7:8" ht="12.75">
      <c r="G131" s="80"/>
      <c r="H131" s="80"/>
    </row>
    <row r="132" spans="7:8" ht="12.75">
      <c r="G132" s="80"/>
      <c r="H132" s="80"/>
    </row>
    <row r="133" spans="7:8" ht="12.75">
      <c r="G133" s="80"/>
      <c r="H133" s="80"/>
    </row>
    <row r="134" spans="7:8" ht="12.75">
      <c r="G134" s="80"/>
      <c r="H134" s="80"/>
    </row>
    <row r="135" spans="7:8" ht="12.75">
      <c r="G135" s="80"/>
      <c r="H135" s="80"/>
    </row>
    <row r="136" spans="7:8" ht="12.75">
      <c r="G136" s="80"/>
      <c r="H136" s="80"/>
    </row>
    <row r="137" spans="7:8" ht="12.75">
      <c r="G137" s="80"/>
      <c r="H137" s="80"/>
    </row>
    <row r="138" spans="7:8" ht="12.75">
      <c r="G138" s="80"/>
      <c r="H138" s="80"/>
    </row>
    <row r="139" spans="7:8" ht="12.75">
      <c r="G139" s="80"/>
      <c r="H139" s="80"/>
    </row>
    <row r="140" spans="7:8" ht="12.75">
      <c r="G140" s="80"/>
      <c r="H140" s="80"/>
    </row>
    <row r="141" spans="7:8" ht="12.75">
      <c r="G141" s="80"/>
      <c r="H141" s="80"/>
    </row>
    <row r="142" spans="7:8" ht="12.75">
      <c r="G142" s="80"/>
      <c r="H142" s="80"/>
    </row>
    <row r="143" spans="7:8" ht="12.75">
      <c r="G143" s="80"/>
      <c r="H143" s="80"/>
    </row>
    <row r="144" spans="7:8" ht="12.75">
      <c r="G144" s="80"/>
      <c r="H144" s="80"/>
    </row>
    <row r="145" spans="7:8" ht="12.75">
      <c r="G145" s="80"/>
      <c r="H145" s="80"/>
    </row>
    <row r="146" spans="7:8" ht="12.75">
      <c r="G146" s="80"/>
      <c r="H146" s="80"/>
    </row>
    <row r="147" spans="7:8" ht="12.75">
      <c r="G147" s="80"/>
      <c r="H147" s="80"/>
    </row>
    <row r="148" spans="7:8" ht="12.75">
      <c r="G148" s="80"/>
      <c r="H148" s="80"/>
    </row>
    <row r="149" spans="7:8" ht="12.75">
      <c r="G149" s="80"/>
      <c r="H149" s="80"/>
    </row>
    <row r="150" spans="7:8" ht="12.75">
      <c r="G150" s="80"/>
      <c r="H150" s="80"/>
    </row>
    <row r="151" spans="7:8" ht="12.75">
      <c r="G151" s="80"/>
      <c r="H151" s="80"/>
    </row>
    <row r="152" spans="7:8" ht="12.75">
      <c r="G152" s="80"/>
      <c r="H152" s="80"/>
    </row>
  </sheetData>
  <sheetProtection/>
  <mergeCells count="2">
    <mergeCell ref="A4:D4"/>
    <mergeCell ref="A80:D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11.625" style="42" customWidth="1"/>
    <col min="6" max="6" width="9.00390625" style="0" customWidth="1"/>
    <col min="7" max="7" width="7.625" style="0" hidden="1" customWidth="1"/>
  </cols>
  <sheetData>
    <row r="1" spans="1:7" ht="20.25">
      <c r="A1" s="48"/>
      <c r="B1" s="53" t="s">
        <v>246</v>
      </c>
      <c r="C1" s="48"/>
      <c r="D1" s="48"/>
      <c r="E1" s="48"/>
      <c r="G1" s="48"/>
    </row>
    <row r="2" spans="1:6" ht="20.25">
      <c r="A2" s="70"/>
      <c r="B2" s="71"/>
      <c r="C2" s="81" t="s">
        <v>185</v>
      </c>
      <c r="D2" s="65"/>
      <c r="E2" s="81" t="s">
        <v>181</v>
      </c>
      <c r="F2" s="66"/>
    </row>
    <row r="3" spans="1:6" ht="25.5">
      <c r="A3" s="15" t="s">
        <v>0</v>
      </c>
      <c r="B3" s="15" t="s">
        <v>1</v>
      </c>
      <c r="C3" s="68" t="s">
        <v>2</v>
      </c>
      <c r="D3" s="68" t="s">
        <v>4</v>
      </c>
      <c r="E3" s="67" t="s">
        <v>2</v>
      </c>
      <c r="F3" s="15" t="s">
        <v>4</v>
      </c>
    </row>
    <row r="4" spans="1:4" ht="12.75" customHeight="1">
      <c r="A4" s="249" t="s">
        <v>137</v>
      </c>
      <c r="B4" s="250"/>
      <c r="C4" s="250"/>
      <c r="D4" s="251"/>
    </row>
    <row r="5" spans="1:7" ht="25.5">
      <c r="A5" s="147" t="s">
        <v>8</v>
      </c>
      <c r="B5" s="97" t="s">
        <v>9</v>
      </c>
      <c r="C5" s="201" t="s">
        <v>10</v>
      </c>
      <c r="D5" s="147" t="s">
        <v>10</v>
      </c>
      <c r="E5" s="42"/>
      <c r="F5" s="42"/>
      <c r="G5" s="80" t="s">
        <v>243</v>
      </c>
    </row>
    <row r="6" spans="1:7" ht="12.75">
      <c r="A6" s="149"/>
      <c r="B6" s="150" t="s">
        <v>222</v>
      </c>
      <c r="C6" s="210" t="s">
        <v>252</v>
      </c>
      <c r="D6" s="185" t="s">
        <v>172</v>
      </c>
      <c r="E6" s="42"/>
      <c r="F6" s="42"/>
      <c r="G6" s="80" t="s">
        <v>243</v>
      </c>
    </row>
    <row r="7" spans="1:8" ht="12.75">
      <c r="A7" s="152"/>
      <c r="B7" s="153" t="s">
        <v>140</v>
      </c>
      <c r="C7" s="196" t="s">
        <v>253</v>
      </c>
      <c r="D7" s="176" t="s">
        <v>180</v>
      </c>
      <c r="E7" s="42"/>
      <c r="F7" s="42"/>
      <c r="G7" s="80" t="s">
        <v>243</v>
      </c>
      <c r="H7" s="80"/>
    </row>
    <row r="8" spans="1:8" ht="12.75">
      <c r="A8" s="115" t="s">
        <v>13</v>
      </c>
      <c r="B8" s="116" t="s">
        <v>142</v>
      </c>
      <c r="C8" s="205" t="s">
        <v>10</v>
      </c>
      <c r="D8" s="188" t="s">
        <v>10</v>
      </c>
      <c r="E8" s="42"/>
      <c r="F8" s="42"/>
      <c r="G8" s="80" t="s">
        <v>243</v>
      </c>
      <c r="H8" s="80"/>
    </row>
    <row r="9" spans="1:8" ht="57.75">
      <c r="A9" s="189" t="s">
        <v>15</v>
      </c>
      <c r="B9" s="119" t="s">
        <v>183</v>
      </c>
      <c r="C9" s="157">
        <v>35</v>
      </c>
      <c r="D9" s="184">
        <v>4</v>
      </c>
      <c r="E9" s="42"/>
      <c r="F9" s="42"/>
      <c r="G9" s="91" t="s">
        <v>243</v>
      </c>
      <c r="H9" s="80"/>
    </row>
    <row r="10" spans="1:8" ht="12.75">
      <c r="A10" s="115" t="s">
        <v>18</v>
      </c>
      <c r="B10" s="116" t="s">
        <v>143</v>
      </c>
      <c r="C10" s="205">
        <v>372</v>
      </c>
      <c r="D10" s="188">
        <v>1</v>
      </c>
      <c r="E10" s="42"/>
      <c r="F10" s="42"/>
      <c r="G10" s="80" t="s">
        <v>243</v>
      </c>
      <c r="H10" s="80"/>
    </row>
    <row r="11" spans="1:8" ht="14.25" customHeight="1">
      <c r="A11" s="149" t="s">
        <v>20</v>
      </c>
      <c r="B11" s="150" t="s">
        <v>144</v>
      </c>
      <c r="C11" s="185"/>
      <c r="D11" s="210"/>
      <c r="E11" s="184"/>
      <c r="F11" s="184"/>
      <c r="G11" s="80"/>
      <c r="H11" s="80"/>
    </row>
    <row r="12" spans="1:8" ht="59.25">
      <c r="A12" s="149"/>
      <c r="B12" s="150" t="s">
        <v>184</v>
      </c>
      <c r="C12" s="194">
        <v>4460</v>
      </c>
      <c r="D12" s="210">
        <v>287</v>
      </c>
      <c r="E12" s="185"/>
      <c r="F12" s="185">
        <v>559</v>
      </c>
      <c r="G12" s="80" t="s">
        <v>229</v>
      </c>
      <c r="H12" s="80"/>
    </row>
    <row r="13" spans="1:8" ht="25.5">
      <c r="A13" s="149"/>
      <c r="B13" s="150" t="s">
        <v>195</v>
      </c>
      <c r="C13" s="194">
        <v>972</v>
      </c>
      <c r="D13" s="209" t="s">
        <v>182</v>
      </c>
      <c r="E13" s="185"/>
      <c r="F13" s="185"/>
      <c r="G13" s="183" t="s">
        <v>229</v>
      </c>
      <c r="H13" s="80"/>
    </row>
    <row r="14" spans="1:8" ht="12.75">
      <c r="A14" s="149"/>
      <c r="B14" s="150" t="s">
        <v>196</v>
      </c>
      <c r="C14" s="194">
        <v>29</v>
      </c>
      <c r="D14" s="209" t="s">
        <v>182</v>
      </c>
      <c r="E14" s="185"/>
      <c r="F14" s="185"/>
      <c r="G14" s="183" t="s">
        <v>229</v>
      </c>
      <c r="H14" s="80"/>
    </row>
    <row r="15" spans="1:8" ht="12.75">
      <c r="A15" s="149"/>
      <c r="B15" s="150" t="s">
        <v>146</v>
      </c>
      <c r="C15" s="194">
        <v>4460</v>
      </c>
      <c r="D15" s="210">
        <v>287</v>
      </c>
      <c r="E15" s="185"/>
      <c r="F15" s="185">
        <v>559</v>
      </c>
      <c r="G15" s="80" t="s">
        <v>229</v>
      </c>
      <c r="H15" s="80"/>
    </row>
    <row r="16" spans="1:8" ht="12.75">
      <c r="A16" s="149"/>
      <c r="B16" s="150" t="s">
        <v>147</v>
      </c>
      <c r="C16" s="194">
        <v>3372</v>
      </c>
      <c r="D16" s="210">
        <v>287</v>
      </c>
      <c r="E16" s="185"/>
      <c r="F16" s="185">
        <v>559</v>
      </c>
      <c r="G16" s="80" t="s">
        <v>229</v>
      </c>
      <c r="H16" s="80"/>
    </row>
    <row r="17" spans="1:8" ht="12.75">
      <c r="A17" s="149"/>
      <c r="B17" s="150" t="s">
        <v>148</v>
      </c>
      <c r="C17" s="194">
        <v>3372</v>
      </c>
      <c r="D17" s="210">
        <v>287</v>
      </c>
      <c r="E17" s="176"/>
      <c r="F17" s="176">
        <v>559</v>
      </c>
      <c r="G17" s="80" t="s">
        <v>229</v>
      </c>
      <c r="H17" s="80"/>
    </row>
    <row r="18" spans="1:8" ht="12.75">
      <c r="A18" s="149"/>
      <c r="B18" s="150" t="s">
        <v>190</v>
      </c>
      <c r="C18" s="194"/>
      <c r="D18" s="210"/>
      <c r="E18" s="42"/>
      <c r="F18" s="42"/>
      <c r="G18" s="80"/>
      <c r="H18" s="80"/>
    </row>
    <row r="19" spans="1:8" ht="12.75">
      <c r="A19" s="149"/>
      <c r="B19" s="150" t="s">
        <v>247</v>
      </c>
      <c r="C19" s="194">
        <v>742</v>
      </c>
      <c r="D19" s="210">
        <v>4</v>
      </c>
      <c r="E19" s="42"/>
      <c r="F19" s="42"/>
      <c r="G19" s="80" t="s">
        <v>229</v>
      </c>
      <c r="H19" s="80"/>
    </row>
    <row r="20" spans="1:8" ht="12.75">
      <c r="A20" s="149"/>
      <c r="B20" s="150" t="s">
        <v>248</v>
      </c>
      <c r="C20" s="185">
        <v>348</v>
      </c>
      <c r="D20" s="185">
        <v>20</v>
      </c>
      <c r="E20" s="42"/>
      <c r="F20" s="42"/>
      <c r="G20" s="80"/>
      <c r="H20" s="80"/>
    </row>
    <row r="21" spans="1:8" ht="12.75">
      <c r="A21" s="149"/>
      <c r="B21" s="150" t="s">
        <v>240</v>
      </c>
      <c r="C21" s="185">
        <v>365</v>
      </c>
      <c r="D21" s="185">
        <v>6</v>
      </c>
      <c r="E21" s="42"/>
      <c r="F21" s="42"/>
      <c r="G21" s="80"/>
      <c r="H21" s="80"/>
    </row>
    <row r="22" spans="1:8" ht="12.75">
      <c r="A22" s="149"/>
      <c r="B22" s="150" t="s">
        <v>232</v>
      </c>
      <c r="C22" s="185">
        <v>147</v>
      </c>
      <c r="D22" s="185">
        <v>2</v>
      </c>
      <c r="E22" s="42"/>
      <c r="F22" s="42"/>
      <c r="G22" s="80"/>
      <c r="H22" s="80"/>
    </row>
    <row r="23" spans="1:8" ht="12.75">
      <c r="A23" s="149"/>
      <c r="B23" s="150" t="s">
        <v>225</v>
      </c>
      <c r="C23" s="185">
        <v>497</v>
      </c>
      <c r="D23" s="185">
        <v>57</v>
      </c>
      <c r="E23" s="42"/>
      <c r="F23" s="42"/>
      <c r="G23" s="80"/>
      <c r="H23" s="80"/>
    </row>
    <row r="24" spans="1:8" ht="12.75">
      <c r="A24" s="149"/>
      <c r="B24" s="150" t="s">
        <v>206</v>
      </c>
      <c r="C24" s="185">
        <v>263</v>
      </c>
      <c r="D24" s="185">
        <v>17</v>
      </c>
      <c r="E24" s="42"/>
      <c r="F24" s="42"/>
      <c r="H24" s="80"/>
    </row>
    <row r="25" spans="1:8" ht="12.75">
      <c r="A25" s="149"/>
      <c r="B25" s="150" t="s">
        <v>192</v>
      </c>
      <c r="C25" s="185">
        <v>149</v>
      </c>
      <c r="D25" s="185">
        <v>16</v>
      </c>
      <c r="E25" s="42"/>
      <c r="F25" s="42"/>
      <c r="H25" s="80"/>
    </row>
    <row r="26" spans="1:8" ht="12.75">
      <c r="A26" s="149"/>
      <c r="B26" s="150" t="s">
        <v>174</v>
      </c>
      <c r="C26" s="185">
        <v>326</v>
      </c>
      <c r="D26" s="185">
        <v>11</v>
      </c>
      <c r="E26" s="42"/>
      <c r="F26" s="42"/>
      <c r="G26" s="80"/>
      <c r="H26" s="80"/>
    </row>
    <row r="27" spans="1:8" ht="12.75">
      <c r="A27" s="149"/>
      <c r="B27" s="150" t="s">
        <v>150</v>
      </c>
      <c r="C27" s="185">
        <f>530+5</f>
        <v>535</v>
      </c>
      <c r="D27" s="185"/>
      <c r="E27" s="42"/>
      <c r="F27" s="42"/>
      <c r="G27" s="80"/>
      <c r="H27" s="80"/>
    </row>
    <row r="28" spans="1:8" ht="12.75">
      <c r="A28" s="149"/>
      <c r="B28" s="150" t="s">
        <v>120</v>
      </c>
      <c r="C28" s="185">
        <f>57+4</f>
        <v>61</v>
      </c>
      <c r="D28" s="185">
        <v>24</v>
      </c>
      <c r="E28" s="42"/>
      <c r="F28" s="42"/>
      <c r="G28" s="80"/>
      <c r="H28" s="80"/>
    </row>
    <row r="29" spans="1:8" ht="12.75">
      <c r="A29" s="149"/>
      <c r="B29" s="150" t="s">
        <v>110</v>
      </c>
      <c r="C29" s="185">
        <f>149+9</f>
        <v>158</v>
      </c>
      <c r="D29" s="185">
        <v>24</v>
      </c>
      <c r="E29" s="42"/>
      <c r="F29" s="42"/>
      <c r="G29" s="80"/>
      <c r="H29" s="80"/>
    </row>
    <row r="30" spans="1:8" ht="12.75">
      <c r="A30" s="149"/>
      <c r="B30" s="150" t="s">
        <v>103</v>
      </c>
      <c r="C30" s="185">
        <f>26+9</f>
        <v>35</v>
      </c>
      <c r="D30" s="185">
        <v>52</v>
      </c>
      <c r="E30" s="42"/>
      <c r="F30" s="42"/>
      <c r="G30" s="80"/>
      <c r="H30" s="80"/>
    </row>
    <row r="31" spans="1:8" ht="12.75">
      <c r="A31" s="149"/>
      <c r="B31" s="150" t="s">
        <v>71</v>
      </c>
      <c r="C31" s="185">
        <f>468+20</f>
        <v>488</v>
      </c>
      <c r="D31" s="185">
        <v>23</v>
      </c>
      <c r="E31" s="42"/>
      <c r="F31" s="42"/>
      <c r="G31" s="80"/>
      <c r="H31" s="80"/>
    </row>
    <row r="32" spans="1:8" ht="12.75">
      <c r="A32" s="149"/>
      <c r="B32" s="150" t="s">
        <v>72</v>
      </c>
      <c r="C32" s="185">
        <f>820+12</f>
        <v>832</v>
      </c>
      <c r="D32" s="185">
        <v>7</v>
      </c>
      <c r="E32" s="42"/>
      <c r="F32" s="42"/>
      <c r="G32" s="80"/>
      <c r="H32" s="80"/>
    </row>
    <row r="33" spans="1:8" ht="12.75">
      <c r="A33" s="149"/>
      <c r="B33" s="150" t="s">
        <v>73</v>
      </c>
      <c r="C33" s="185">
        <f>182+17</f>
        <v>199</v>
      </c>
      <c r="D33" s="185">
        <v>16</v>
      </c>
      <c r="E33" s="42"/>
      <c r="F33" s="42"/>
      <c r="G33" s="80"/>
      <c r="H33" s="80"/>
    </row>
    <row r="34" spans="1:8" ht="12.75">
      <c r="A34" s="152"/>
      <c r="B34" s="153" t="s">
        <v>74</v>
      </c>
      <c r="C34" s="176">
        <f>354+3</f>
        <v>357</v>
      </c>
      <c r="D34" s="176">
        <v>12</v>
      </c>
      <c r="E34" s="42"/>
      <c r="F34" s="42"/>
      <c r="G34" s="80"/>
      <c r="H34" s="80"/>
    </row>
    <row r="35" spans="1:8" ht="12.75">
      <c r="A35" s="147"/>
      <c r="B35" s="97" t="s">
        <v>151</v>
      </c>
      <c r="C35" s="184"/>
      <c r="D35" s="184"/>
      <c r="E35" s="184"/>
      <c r="F35" s="184"/>
      <c r="G35" s="80"/>
      <c r="H35" s="80"/>
    </row>
    <row r="36" spans="1:8" ht="12.75">
      <c r="A36" s="149"/>
      <c r="B36" s="150" t="s">
        <v>152</v>
      </c>
      <c r="C36" s="195">
        <v>3434</v>
      </c>
      <c r="D36" s="185">
        <v>229</v>
      </c>
      <c r="E36" s="185"/>
      <c r="F36" s="185">
        <v>528</v>
      </c>
      <c r="G36" s="80" t="s">
        <v>229</v>
      </c>
      <c r="H36" s="80"/>
    </row>
    <row r="37" spans="1:8" ht="25.5">
      <c r="A37" s="149"/>
      <c r="B37" s="150" t="s">
        <v>198</v>
      </c>
      <c r="C37" s="195">
        <v>748</v>
      </c>
      <c r="D37" s="185" t="s">
        <v>182</v>
      </c>
      <c r="E37" s="185"/>
      <c r="F37" s="185"/>
      <c r="G37" s="80"/>
      <c r="H37" s="80"/>
    </row>
    <row r="38" spans="1:8" ht="12.75">
      <c r="A38" s="149"/>
      <c r="B38" s="150" t="s">
        <v>197</v>
      </c>
      <c r="C38" s="195">
        <v>13</v>
      </c>
      <c r="D38" s="185" t="s">
        <v>182</v>
      </c>
      <c r="E38" s="185"/>
      <c r="F38" s="185"/>
      <c r="G38" s="80"/>
      <c r="H38" s="80"/>
    </row>
    <row r="39" spans="1:8" ht="12.75">
      <c r="A39" s="149"/>
      <c r="B39" s="150" t="s">
        <v>153</v>
      </c>
      <c r="C39" s="195">
        <v>3434</v>
      </c>
      <c r="D39" s="185">
        <v>229</v>
      </c>
      <c r="E39" s="185"/>
      <c r="F39" s="185">
        <v>528</v>
      </c>
      <c r="G39" s="80" t="s">
        <v>229</v>
      </c>
      <c r="H39" s="80"/>
    </row>
    <row r="40" spans="1:8" ht="12.75">
      <c r="A40" s="149"/>
      <c r="B40" s="150" t="s">
        <v>154</v>
      </c>
      <c r="C40" s="195">
        <v>3232</v>
      </c>
      <c r="D40" s="185">
        <v>229</v>
      </c>
      <c r="E40" s="185"/>
      <c r="F40" s="185">
        <v>528</v>
      </c>
      <c r="G40" s="80" t="s">
        <v>229</v>
      </c>
      <c r="H40" s="80"/>
    </row>
    <row r="41" spans="1:8" ht="12.75">
      <c r="A41" s="149"/>
      <c r="B41" s="150" t="s">
        <v>155</v>
      </c>
      <c r="C41" s="195">
        <v>3232</v>
      </c>
      <c r="D41" s="185">
        <v>229</v>
      </c>
      <c r="E41" s="185"/>
      <c r="F41" s="185">
        <v>528</v>
      </c>
      <c r="G41" s="80" t="s">
        <v>229</v>
      </c>
      <c r="H41" s="80"/>
    </row>
    <row r="42" spans="1:8" ht="12.75">
      <c r="A42" s="149"/>
      <c r="B42" s="150" t="s">
        <v>207</v>
      </c>
      <c r="C42" s="195"/>
      <c r="D42" s="185"/>
      <c r="E42" s="185"/>
      <c r="F42" s="185"/>
      <c r="G42" s="80"/>
      <c r="H42" s="80"/>
    </row>
    <row r="43" spans="1:8" ht="12.75">
      <c r="A43" s="149"/>
      <c r="B43" s="150" t="s">
        <v>249</v>
      </c>
      <c r="C43" s="195">
        <v>560</v>
      </c>
      <c r="D43" s="185">
        <v>4</v>
      </c>
      <c r="E43" s="185"/>
      <c r="F43" s="185"/>
      <c r="G43" s="80" t="s">
        <v>229</v>
      </c>
      <c r="H43" s="80"/>
    </row>
    <row r="44" spans="1:8" ht="12.75">
      <c r="A44" s="149"/>
      <c r="B44" s="150" t="s">
        <v>250</v>
      </c>
      <c r="C44" s="185">
        <v>297</v>
      </c>
      <c r="D44" s="185">
        <v>20</v>
      </c>
      <c r="E44" s="185"/>
      <c r="F44" s="185"/>
      <c r="G44" s="80"/>
      <c r="H44" s="80"/>
    </row>
    <row r="45" spans="1:8" ht="12.75">
      <c r="A45" s="149"/>
      <c r="B45" s="150" t="s">
        <v>242</v>
      </c>
      <c r="C45" s="185">
        <v>270</v>
      </c>
      <c r="D45" s="185">
        <v>6</v>
      </c>
      <c r="E45" s="185"/>
      <c r="F45" s="185"/>
      <c r="G45" s="80"/>
      <c r="H45" s="80"/>
    </row>
    <row r="46" spans="1:8" ht="12.75">
      <c r="A46" s="149"/>
      <c r="B46" s="150" t="s">
        <v>234</v>
      </c>
      <c r="C46" s="185">
        <v>95</v>
      </c>
      <c r="D46" s="185">
        <v>2</v>
      </c>
      <c r="E46" s="185"/>
      <c r="F46" s="185"/>
      <c r="G46" s="80"/>
      <c r="H46" s="80"/>
    </row>
    <row r="47" spans="1:8" ht="12.75">
      <c r="A47" s="149"/>
      <c r="B47" s="150" t="s">
        <v>227</v>
      </c>
      <c r="C47" s="185">
        <v>364</v>
      </c>
      <c r="D47" s="185">
        <v>57</v>
      </c>
      <c r="E47" s="185"/>
      <c r="F47" s="185"/>
      <c r="G47" s="80"/>
      <c r="H47" s="80"/>
    </row>
    <row r="48" spans="1:8" ht="12.75">
      <c r="A48" s="149"/>
      <c r="B48" s="150" t="s">
        <v>209</v>
      </c>
      <c r="C48" s="185">
        <v>193</v>
      </c>
      <c r="D48" s="185">
        <v>17</v>
      </c>
      <c r="E48" s="185"/>
      <c r="F48" s="185"/>
      <c r="G48" s="80"/>
      <c r="H48" s="80"/>
    </row>
    <row r="49" spans="1:8" ht="12.75">
      <c r="A49" s="149"/>
      <c r="B49" s="150" t="s">
        <v>210</v>
      </c>
      <c r="C49" s="185">
        <v>106</v>
      </c>
      <c r="D49" s="185">
        <v>16</v>
      </c>
      <c r="E49" s="185"/>
      <c r="F49" s="185"/>
      <c r="G49" s="80"/>
      <c r="H49" s="80"/>
    </row>
    <row r="50" spans="1:8" ht="25.5">
      <c r="A50" s="147"/>
      <c r="B50" s="97" t="s">
        <v>156</v>
      </c>
      <c r="C50" s="199"/>
      <c r="D50" s="184"/>
      <c r="E50" s="184"/>
      <c r="F50" s="184"/>
      <c r="G50" s="80"/>
      <c r="H50" s="80"/>
    </row>
    <row r="51" spans="1:9" ht="12.75">
      <c r="A51" s="149"/>
      <c r="B51" s="150" t="s">
        <v>157</v>
      </c>
      <c r="C51" s="200">
        <v>1554</v>
      </c>
      <c r="D51" s="185">
        <v>229</v>
      </c>
      <c r="E51" s="185"/>
      <c r="F51" s="185">
        <v>528</v>
      </c>
      <c r="G51" s="80" t="s">
        <v>230</v>
      </c>
      <c r="H51" s="192"/>
      <c r="I51" s="80"/>
    </row>
    <row r="52" spans="1:9" ht="25.5">
      <c r="A52" s="149"/>
      <c r="B52" s="150" t="s">
        <v>198</v>
      </c>
      <c r="C52" s="200">
        <v>236</v>
      </c>
      <c r="D52" s="185" t="s">
        <v>182</v>
      </c>
      <c r="E52" s="185"/>
      <c r="F52" s="185"/>
      <c r="G52" s="80" t="s">
        <v>230</v>
      </c>
      <c r="H52" s="192"/>
      <c r="I52" s="80"/>
    </row>
    <row r="53" spans="1:9" ht="12.75">
      <c r="A53" s="149"/>
      <c r="B53" s="150" t="s">
        <v>197</v>
      </c>
      <c r="C53" s="200" t="s">
        <v>182</v>
      </c>
      <c r="D53" s="185" t="s">
        <v>182</v>
      </c>
      <c r="E53" s="185"/>
      <c r="F53" s="185"/>
      <c r="G53" s="80" t="s">
        <v>230</v>
      </c>
      <c r="H53" s="192"/>
      <c r="I53" s="80"/>
    </row>
    <row r="54" spans="1:9" ht="12.75">
      <c r="A54" s="149"/>
      <c r="B54" s="150" t="s">
        <v>158</v>
      </c>
      <c r="C54" s="200">
        <v>1554</v>
      </c>
      <c r="D54" s="185">
        <v>229</v>
      </c>
      <c r="E54" s="185"/>
      <c r="F54" s="185">
        <v>528</v>
      </c>
      <c r="G54" s="80" t="s">
        <v>230</v>
      </c>
      <c r="H54" s="192"/>
      <c r="I54" s="80"/>
    </row>
    <row r="55" spans="1:9" ht="12.75">
      <c r="A55" s="149"/>
      <c r="B55" s="150" t="s">
        <v>159</v>
      </c>
      <c r="C55" s="200">
        <v>1554</v>
      </c>
      <c r="D55" s="185">
        <v>229</v>
      </c>
      <c r="E55" s="185"/>
      <c r="F55" s="185">
        <v>528</v>
      </c>
      <c r="G55" s="80" t="s">
        <v>230</v>
      </c>
      <c r="H55" s="192"/>
      <c r="I55" s="80"/>
    </row>
    <row r="56" spans="1:9" ht="12.75">
      <c r="A56" s="149"/>
      <c r="B56" s="150" t="s">
        <v>155</v>
      </c>
      <c r="C56" s="200">
        <v>1554</v>
      </c>
      <c r="D56" s="185">
        <v>229</v>
      </c>
      <c r="E56" s="185"/>
      <c r="F56" s="185">
        <v>528</v>
      </c>
      <c r="G56" s="80" t="s">
        <v>230</v>
      </c>
      <c r="H56" s="192"/>
      <c r="I56" s="80"/>
    </row>
    <row r="57" spans="1:9" ht="12.75">
      <c r="A57" s="149"/>
      <c r="B57" s="150" t="s">
        <v>207</v>
      </c>
      <c r="C57" s="200"/>
      <c r="D57" s="185"/>
      <c r="E57" s="185"/>
      <c r="F57" s="185"/>
      <c r="G57" s="80"/>
      <c r="H57" s="192"/>
      <c r="I57" s="80"/>
    </row>
    <row r="58" spans="1:10" ht="12.75">
      <c r="A58" s="149"/>
      <c r="B58" s="150" t="s">
        <v>249</v>
      </c>
      <c r="C58" s="200">
        <v>329</v>
      </c>
      <c r="D58" s="185">
        <v>4</v>
      </c>
      <c r="E58" s="185"/>
      <c r="F58" s="185"/>
      <c r="G58" s="80" t="s">
        <v>230</v>
      </c>
      <c r="H58" s="192"/>
      <c r="I58" s="80"/>
      <c r="J58" s="182"/>
    </row>
    <row r="59" spans="1:10" ht="12.75">
      <c r="A59" s="149"/>
      <c r="B59" s="150" t="s">
        <v>251</v>
      </c>
      <c r="C59" s="200">
        <v>71</v>
      </c>
      <c r="D59" s="185">
        <v>20</v>
      </c>
      <c r="E59" s="185"/>
      <c r="F59" s="185"/>
      <c r="G59" s="80"/>
      <c r="H59" s="192"/>
      <c r="I59" s="80"/>
      <c r="J59" s="182"/>
    </row>
    <row r="60" spans="1:9" ht="12.75">
      <c r="A60" s="149"/>
      <c r="B60" s="150" t="s">
        <v>242</v>
      </c>
      <c r="C60" s="200">
        <v>38</v>
      </c>
      <c r="D60" s="185">
        <v>6</v>
      </c>
      <c r="E60" s="185"/>
      <c r="F60" s="185"/>
      <c r="G60" s="80"/>
      <c r="H60" s="80"/>
      <c r="I60" s="182"/>
    </row>
    <row r="61" spans="1:9" ht="12.75">
      <c r="A61" s="149"/>
      <c r="B61" s="150" t="s">
        <v>234</v>
      </c>
      <c r="C61" s="200" t="s">
        <v>182</v>
      </c>
      <c r="D61" s="185">
        <v>2</v>
      </c>
      <c r="E61" s="185"/>
      <c r="F61" s="185"/>
      <c r="G61" s="80"/>
      <c r="H61" s="80"/>
      <c r="I61" s="182"/>
    </row>
    <row r="62" spans="1:8" ht="12.75">
      <c r="A62" s="149"/>
      <c r="B62" s="150" t="s">
        <v>227</v>
      </c>
      <c r="C62" s="200" t="s">
        <v>182</v>
      </c>
      <c r="D62" s="185">
        <v>57</v>
      </c>
      <c r="E62" s="185"/>
      <c r="F62" s="185"/>
      <c r="G62" s="80"/>
      <c r="H62" s="80"/>
    </row>
    <row r="63" spans="1:8" ht="12.75">
      <c r="A63" s="149"/>
      <c r="B63" s="150" t="s">
        <v>209</v>
      </c>
      <c r="C63" s="200">
        <v>104</v>
      </c>
      <c r="D63" s="185">
        <v>17</v>
      </c>
      <c r="E63" s="185"/>
      <c r="F63" s="185"/>
      <c r="H63" s="80"/>
    </row>
    <row r="64" spans="1:8" ht="12.75">
      <c r="A64" s="149"/>
      <c r="B64" s="150" t="s">
        <v>210</v>
      </c>
      <c r="C64" s="200">
        <v>63</v>
      </c>
      <c r="D64" s="185">
        <v>16</v>
      </c>
      <c r="E64" s="185"/>
      <c r="F64" s="185"/>
      <c r="G64" s="80"/>
      <c r="H64" s="80"/>
    </row>
    <row r="65" spans="1:8" ht="12.75">
      <c r="A65" s="161" t="s">
        <v>22</v>
      </c>
      <c r="B65" s="162" t="s">
        <v>160</v>
      </c>
      <c r="C65" s="207"/>
      <c r="D65" s="190"/>
      <c r="E65" s="190"/>
      <c r="F65" s="190"/>
      <c r="G65" s="80"/>
      <c r="H65" s="80"/>
    </row>
    <row r="66" spans="1:8" ht="12.75">
      <c r="A66" s="164"/>
      <c r="B66" s="165" t="s">
        <v>201</v>
      </c>
      <c r="C66" s="208">
        <v>88</v>
      </c>
      <c r="D66" s="191">
        <v>6</v>
      </c>
      <c r="E66" s="191"/>
      <c r="F66" s="191"/>
      <c r="G66" s="80" t="s">
        <v>230</v>
      </c>
      <c r="H66" s="80"/>
    </row>
    <row r="67" spans="1:8" ht="12.75">
      <c r="A67" s="164"/>
      <c r="B67" s="165" t="s">
        <v>161</v>
      </c>
      <c r="C67" s="208">
        <v>25</v>
      </c>
      <c r="D67" s="191" t="s">
        <v>182</v>
      </c>
      <c r="E67" s="191"/>
      <c r="F67" s="191" t="s">
        <v>182</v>
      </c>
      <c r="G67" s="80" t="s">
        <v>230</v>
      </c>
      <c r="H67" s="80"/>
    </row>
    <row r="68" spans="1:8" ht="12.75">
      <c r="A68" s="167"/>
      <c r="B68" s="168" t="s">
        <v>162</v>
      </c>
      <c r="C68" s="203">
        <v>63</v>
      </c>
      <c r="D68" s="186" t="s">
        <v>182</v>
      </c>
      <c r="E68" s="186"/>
      <c r="F68" s="186" t="s">
        <v>182</v>
      </c>
      <c r="G68" s="80" t="s">
        <v>230</v>
      </c>
      <c r="H68" s="80"/>
    </row>
    <row r="69" spans="1:8" ht="12.75">
      <c r="A69" s="147" t="s">
        <v>28</v>
      </c>
      <c r="B69" s="97" t="s">
        <v>202</v>
      </c>
      <c r="C69" s="184"/>
      <c r="D69" s="184"/>
      <c r="E69" s="184"/>
      <c r="F69" s="184"/>
      <c r="G69" s="80"/>
      <c r="H69" s="80"/>
    </row>
    <row r="70" spans="1:8" ht="12.75">
      <c r="A70" s="149"/>
      <c r="B70" s="150" t="s">
        <v>204</v>
      </c>
      <c r="C70" s="195">
        <v>53</v>
      </c>
      <c r="D70" s="185" t="s">
        <v>182</v>
      </c>
      <c r="E70" s="185"/>
      <c r="F70" s="185"/>
      <c r="G70" s="80" t="s">
        <v>229</v>
      </c>
      <c r="H70" s="80"/>
    </row>
    <row r="71" spans="1:8" ht="12.75">
      <c r="A71" s="152"/>
      <c r="B71" s="153" t="s">
        <v>203</v>
      </c>
      <c r="C71" s="196" t="s">
        <v>182</v>
      </c>
      <c r="D71" s="176" t="s">
        <v>182</v>
      </c>
      <c r="E71" s="176"/>
      <c r="F71" s="176"/>
      <c r="G71" s="80" t="s">
        <v>229</v>
      </c>
      <c r="H71" s="80"/>
    </row>
    <row r="72" spans="1:8" ht="12.75">
      <c r="A72" s="106" t="s">
        <v>35</v>
      </c>
      <c r="B72" s="107" t="s">
        <v>186</v>
      </c>
      <c r="C72" s="203">
        <v>34</v>
      </c>
      <c r="D72" s="186" t="s">
        <v>182</v>
      </c>
      <c r="E72" s="80"/>
      <c r="F72" s="80"/>
      <c r="G72" s="80" t="s">
        <v>230</v>
      </c>
      <c r="H72" s="80"/>
    </row>
    <row r="73" spans="1:8" ht="12.75">
      <c r="A73" s="147" t="s">
        <v>40</v>
      </c>
      <c r="B73" s="97" t="s">
        <v>163</v>
      </c>
      <c r="C73" s="110"/>
      <c r="D73" s="109"/>
      <c r="E73" s="109"/>
      <c r="F73" s="109"/>
      <c r="G73" s="80"/>
      <c r="H73" s="80"/>
    </row>
    <row r="74" spans="1:8" ht="12.75">
      <c r="A74" s="149"/>
      <c r="B74" s="150" t="s">
        <v>128</v>
      </c>
      <c r="C74" s="198">
        <v>248</v>
      </c>
      <c r="D74" s="149">
        <v>45</v>
      </c>
      <c r="E74" s="135"/>
      <c r="F74" s="135"/>
      <c r="G74" s="80" t="s">
        <v>229</v>
      </c>
      <c r="H74" s="80"/>
    </row>
    <row r="75" spans="1:8" ht="12.75">
      <c r="A75" s="149"/>
      <c r="B75" s="150" t="s">
        <v>129</v>
      </c>
      <c r="C75" s="198">
        <v>68</v>
      </c>
      <c r="D75" s="149">
        <v>36</v>
      </c>
      <c r="E75" s="135"/>
      <c r="F75" s="135"/>
      <c r="G75" s="80" t="s">
        <v>229</v>
      </c>
      <c r="H75" s="80"/>
    </row>
    <row r="76" spans="1:8" ht="12.75">
      <c r="A76" s="149"/>
      <c r="B76" s="150" t="s">
        <v>199</v>
      </c>
      <c r="C76" s="198">
        <v>550</v>
      </c>
      <c r="D76" s="149">
        <v>45</v>
      </c>
      <c r="E76" s="135"/>
      <c r="F76" s="135"/>
      <c r="G76" s="183" t="s">
        <v>229</v>
      </c>
      <c r="H76" s="80"/>
    </row>
    <row r="77" spans="1:8" ht="12.75">
      <c r="A77" s="149"/>
      <c r="B77" s="150" t="s">
        <v>200</v>
      </c>
      <c r="C77" s="198">
        <v>609</v>
      </c>
      <c r="D77" s="149">
        <v>44</v>
      </c>
      <c r="E77" s="135"/>
      <c r="F77" s="135"/>
      <c r="G77" s="80" t="s">
        <v>229</v>
      </c>
      <c r="H77" s="80"/>
    </row>
    <row r="78" spans="1:8" ht="12.75">
      <c r="A78" s="149"/>
      <c r="B78" s="150" t="s">
        <v>131</v>
      </c>
      <c r="C78" s="198">
        <v>83</v>
      </c>
      <c r="D78" s="149">
        <v>10</v>
      </c>
      <c r="E78" s="135"/>
      <c r="F78" s="135"/>
      <c r="G78" s="80" t="s">
        <v>229</v>
      </c>
      <c r="H78" s="80"/>
    </row>
    <row r="79" spans="1:8" ht="12.75">
      <c r="A79" s="152"/>
      <c r="B79" s="153" t="s">
        <v>245</v>
      </c>
      <c r="C79" s="197">
        <v>122</v>
      </c>
      <c r="D79" s="152" t="s">
        <v>182</v>
      </c>
      <c r="E79" s="187"/>
      <c r="F79" s="187"/>
      <c r="G79" s="80" t="s">
        <v>229</v>
      </c>
      <c r="H79" s="80"/>
    </row>
    <row r="80" spans="1:8" ht="25.5" customHeight="1">
      <c r="A80" s="115" t="s">
        <v>44</v>
      </c>
      <c r="B80" s="116" t="s">
        <v>132</v>
      </c>
      <c r="C80" s="188">
        <v>1710</v>
      </c>
      <c r="D80" s="188">
        <v>10</v>
      </c>
      <c r="E80" s="42"/>
      <c r="F80" s="42"/>
      <c r="G80" s="80" t="s">
        <v>58</v>
      </c>
      <c r="H80" s="80"/>
    </row>
    <row r="81" spans="1:8" ht="38.25">
      <c r="A81" s="189" t="s">
        <v>48</v>
      </c>
      <c r="B81" s="119" t="s">
        <v>164</v>
      </c>
      <c r="C81" s="206">
        <v>1459</v>
      </c>
      <c r="D81" s="189">
        <v>46</v>
      </c>
      <c r="E81" s="42"/>
      <c r="F81" s="42"/>
      <c r="G81" s="80" t="s">
        <v>230</v>
      </c>
      <c r="H81" s="80"/>
    </row>
    <row r="82" spans="1:8" ht="38.25">
      <c r="A82" s="115" t="s">
        <v>50</v>
      </c>
      <c r="B82" s="116" t="s">
        <v>165</v>
      </c>
      <c r="C82" s="205">
        <v>905</v>
      </c>
      <c r="D82" s="188">
        <v>34</v>
      </c>
      <c r="E82" s="42"/>
      <c r="F82" s="42"/>
      <c r="G82" s="80" t="s">
        <v>230</v>
      </c>
      <c r="H82" s="80"/>
    </row>
    <row r="83" spans="1:8" ht="12.75">
      <c r="A83" s="249" t="s">
        <v>134</v>
      </c>
      <c r="B83" s="250"/>
      <c r="C83" s="250"/>
      <c r="D83" s="251"/>
      <c r="E83" s="80"/>
      <c r="F83" s="80"/>
      <c r="G83" s="80"/>
      <c r="H83" s="80"/>
    </row>
    <row r="84" spans="1:8" ht="25.5">
      <c r="A84" s="147" t="s">
        <v>8</v>
      </c>
      <c r="B84" s="97" t="s">
        <v>45</v>
      </c>
      <c r="C84" s="201"/>
      <c r="D84" s="184"/>
      <c r="E84" s="184"/>
      <c r="F84" s="184"/>
      <c r="G84" s="80"/>
      <c r="H84" s="80"/>
    </row>
    <row r="85" spans="1:8" ht="12.75">
      <c r="A85" s="149"/>
      <c r="B85" s="150" t="s">
        <v>118</v>
      </c>
      <c r="C85" s="202">
        <v>264</v>
      </c>
      <c r="D85" s="185">
        <v>38</v>
      </c>
      <c r="E85" s="185"/>
      <c r="F85" s="185"/>
      <c r="G85" s="80" t="s">
        <v>230</v>
      </c>
      <c r="H85" s="80"/>
    </row>
    <row r="86" spans="1:8" ht="12.75">
      <c r="A86" s="149"/>
      <c r="B86" s="150" t="s">
        <v>122</v>
      </c>
      <c r="C86" s="202">
        <v>33</v>
      </c>
      <c r="D86" s="185">
        <v>5</v>
      </c>
      <c r="E86" s="185"/>
      <c r="F86" s="185"/>
      <c r="G86" s="80" t="s">
        <v>230</v>
      </c>
      <c r="H86" s="80"/>
    </row>
    <row r="87" spans="1:8" ht="12.75">
      <c r="A87" s="152"/>
      <c r="B87" s="153" t="s">
        <v>123</v>
      </c>
      <c r="C87" s="204">
        <v>68</v>
      </c>
      <c r="D87" s="176">
        <v>36</v>
      </c>
      <c r="E87" s="176"/>
      <c r="F87" s="176"/>
      <c r="G87" s="80" t="s">
        <v>230</v>
      </c>
      <c r="H87" s="80"/>
    </row>
    <row r="88" spans="1:8" ht="12.75">
      <c r="A88" s="161" t="s">
        <v>13</v>
      </c>
      <c r="B88" s="162" t="s">
        <v>166</v>
      </c>
      <c r="C88" s="128"/>
      <c r="D88" s="190"/>
      <c r="E88" s="42"/>
      <c r="F88" s="42"/>
      <c r="G88" s="80"/>
      <c r="H88" s="80"/>
    </row>
    <row r="89" spans="1:8" ht="12.75">
      <c r="A89" s="164"/>
      <c r="B89" s="165" t="s">
        <v>118</v>
      </c>
      <c r="C89" s="208">
        <v>41</v>
      </c>
      <c r="D89" s="191">
        <v>1</v>
      </c>
      <c r="E89" s="42"/>
      <c r="F89" s="42"/>
      <c r="G89" s="80" t="s">
        <v>243</v>
      </c>
      <c r="H89" s="80"/>
    </row>
    <row r="90" spans="1:8" ht="12.75">
      <c r="A90" s="164"/>
      <c r="B90" s="165" t="s">
        <v>89</v>
      </c>
      <c r="C90" s="208">
        <v>28</v>
      </c>
      <c r="D90" s="191">
        <v>1</v>
      </c>
      <c r="E90" s="42"/>
      <c r="F90" s="42"/>
      <c r="G90" s="80" t="s">
        <v>243</v>
      </c>
      <c r="H90" s="80"/>
    </row>
    <row r="91" spans="1:8" ht="12.75">
      <c r="A91" s="167"/>
      <c r="B91" s="168" t="s">
        <v>90</v>
      </c>
      <c r="C91" s="203">
        <v>32</v>
      </c>
      <c r="D91" s="186" t="s">
        <v>182</v>
      </c>
      <c r="E91" s="42"/>
      <c r="F91" s="42"/>
      <c r="G91" s="80" t="s">
        <v>243</v>
      </c>
      <c r="H91" s="80"/>
    </row>
    <row r="92" spans="1:8" ht="12.75">
      <c r="A92" s="189" t="s">
        <v>15</v>
      </c>
      <c r="B92" s="119" t="s">
        <v>167</v>
      </c>
      <c r="C92" s="157">
        <v>1150</v>
      </c>
      <c r="D92" s="157">
        <v>30</v>
      </c>
      <c r="E92" s="42"/>
      <c r="F92" s="42"/>
      <c r="G92" s="80" t="s">
        <v>243</v>
      </c>
      <c r="H92" s="80"/>
    </row>
    <row r="93" spans="1:8" ht="12.75">
      <c r="A93" s="161" t="s">
        <v>18</v>
      </c>
      <c r="B93" s="162" t="s">
        <v>168</v>
      </c>
      <c r="C93" s="207">
        <v>60</v>
      </c>
      <c r="D93" s="190">
        <v>8</v>
      </c>
      <c r="E93" s="42"/>
      <c r="F93" s="42"/>
      <c r="G93" s="80" t="s">
        <v>243</v>
      </c>
      <c r="H93" s="80"/>
    </row>
    <row r="94" spans="1:8" ht="25.5">
      <c r="A94" s="147" t="s">
        <v>20</v>
      </c>
      <c r="B94" s="97" t="s">
        <v>188</v>
      </c>
      <c r="C94" s="145"/>
      <c r="D94" s="184"/>
      <c r="E94" s="42"/>
      <c r="F94" s="42"/>
      <c r="G94" s="80"/>
      <c r="H94" s="80"/>
    </row>
    <row r="95" spans="1:8" ht="12.75">
      <c r="A95" s="149"/>
      <c r="B95" s="150" t="s">
        <v>118</v>
      </c>
      <c r="C95" s="185">
        <v>34182</v>
      </c>
      <c r="D95" s="185" t="s">
        <v>182</v>
      </c>
      <c r="E95" s="42"/>
      <c r="F95" s="42"/>
      <c r="G95" s="80" t="s">
        <v>58</v>
      </c>
      <c r="H95" s="80"/>
    </row>
    <row r="96" spans="1:8" ht="12.75">
      <c r="A96" s="149"/>
      <c r="B96" s="150" t="s">
        <v>124</v>
      </c>
      <c r="C96" s="185">
        <v>30338</v>
      </c>
      <c r="D96" s="185" t="s">
        <v>182</v>
      </c>
      <c r="E96" s="42"/>
      <c r="F96" s="42"/>
      <c r="G96" s="80" t="s">
        <v>58</v>
      </c>
      <c r="H96" s="80"/>
    </row>
    <row r="97" spans="1:8" ht="12.75">
      <c r="A97" s="152"/>
      <c r="B97" s="153" t="s">
        <v>171</v>
      </c>
      <c r="C97" s="176">
        <v>3844</v>
      </c>
      <c r="D97" s="176" t="s">
        <v>182</v>
      </c>
      <c r="E97" s="42"/>
      <c r="F97" s="42"/>
      <c r="G97" s="80" t="s">
        <v>58</v>
      </c>
      <c r="H97" s="80"/>
    </row>
    <row r="98" spans="1:8" ht="12.75">
      <c r="A98" s="161" t="s">
        <v>22</v>
      </c>
      <c r="B98" s="162" t="s">
        <v>187</v>
      </c>
      <c r="C98" s="128"/>
      <c r="D98" s="190"/>
      <c r="E98" s="42"/>
      <c r="F98" s="42"/>
      <c r="G98" s="80"/>
      <c r="H98" s="80"/>
    </row>
    <row r="99" spans="1:8" ht="12.75" customHeight="1">
      <c r="A99" s="164"/>
      <c r="B99" s="165" t="s">
        <v>118</v>
      </c>
      <c r="C99" s="191">
        <v>118</v>
      </c>
      <c r="D99" s="191" t="s">
        <v>182</v>
      </c>
      <c r="E99" s="42"/>
      <c r="F99" s="42"/>
      <c r="G99" s="80" t="s">
        <v>58</v>
      </c>
      <c r="H99" s="80"/>
    </row>
    <row r="100" spans="1:8" ht="12.75">
      <c r="A100" s="164"/>
      <c r="B100" s="165" t="s">
        <v>169</v>
      </c>
      <c r="C100" s="191">
        <v>41</v>
      </c>
      <c r="D100" s="191" t="s">
        <v>182</v>
      </c>
      <c r="E100" s="42"/>
      <c r="F100" s="42"/>
      <c r="G100" s="80" t="s">
        <v>58</v>
      </c>
      <c r="H100" s="80"/>
    </row>
    <row r="101" spans="1:8" ht="12.75">
      <c r="A101" s="167"/>
      <c r="B101" s="168" t="s">
        <v>170</v>
      </c>
      <c r="C101" s="186">
        <v>77</v>
      </c>
      <c r="D101" s="186" t="s">
        <v>182</v>
      </c>
      <c r="E101" s="42"/>
      <c r="F101" s="42"/>
      <c r="G101" s="80" t="s">
        <v>58</v>
      </c>
      <c r="H101" s="80"/>
    </row>
    <row r="102" spans="7:8" ht="12.75">
      <c r="G102" s="80"/>
      <c r="H102" s="80"/>
    </row>
    <row r="103" spans="7:8" ht="12.75">
      <c r="G103" s="80"/>
      <c r="H103" s="80"/>
    </row>
    <row r="104" spans="7:8" ht="12.75">
      <c r="G104" s="80"/>
      <c r="H104" s="80"/>
    </row>
    <row r="105" spans="7:8" ht="12.75">
      <c r="G105" s="80"/>
      <c r="H105" s="80"/>
    </row>
    <row r="106" spans="7:8" ht="12.75">
      <c r="G106" s="80"/>
      <c r="H106" s="80"/>
    </row>
    <row r="107" spans="7:8" ht="12.75">
      <c r="G107" s="80"/>
      <c r="H107" s="80"/>
    </row>
    <row r="108" spans="7:8" ht="12.75">
      <c r="G108" s="80"/>
      <c r="H108" s="80"/>
    </row>
    <row r="109" spans="7:8" ht="12.75">
      <c r="G109" s="80"/>
      <c r="H109" s="80"/>
    </row>
    <row r="110" spans="7:8" ht="12.75">
      <c r="G110" s="80"/>
      <c r="H110" s="80"/>
    </row>
    <row r="111" spans="7:8" ht="12.75">
      <c r="G111" s="80"/>
      <c r="H111" s="80"/>
    </row>
    <row r="112" spans="7:8" ht="12.75">
      <c r="G112" s="80"/>
      <c r="H112" s="80"/>
    </row>
    <row r="113" spans="7:8" ht="12.75">
      <c r="G113" s="80"/>
      <c r="H113" s="80"/>
    </row>
    <row r="114" spans="7:8" ht="12.75">
      <c r="G114" s="80"/>
      <c r="H114" s="80"/>
    </row>
    <row r="115" spans="7:8" ht="12.75">
      <c r="G115" s="80"/>
      <c r="H115" s="80"/>
    </row>
    <row r="116" spans="7:8" ht="12.75">
      <c r="G116" s="80"/>
      <c r="H116" s="80"/>
    </row>
    <row r="117" spans="7:8" ht="12.75">
      <c r="G117" s="80"/>
      <c r="H117" s="80"/>
    </row>
    <row r="118" spans="7:8" ht="12.75">
      <c r="G118" s="80"/>
      <c r="H118" s="80"/>
    </row>
    <row r="119" spans="7:8" ht="12.75">
      <c r="G119" s="80"/>
      <c r="H119" s="80"/>
    </row>
    <row r="120" spans="7:8" ht="12.75">
      <c r="G120" s="80"/>
      <c r="H120" s="80"/>
    </row>
    <row r="121" spans="7:8" ht="12.75">
      <c r="G121" s="80"/>
      <c r="H121" s="80"/>
    </row>
    <row r="122" spans="7:8" ht="12.75">
      <c r="G122" s="80"/>
      <c r="H122" s="80"/>
    </row>
    <row r="123" spans="7:8" ht="12.75">
      <c r="G123" s="80"/>
      <c r="H123" s="80"/>
    </row>
    <row r="124" spans="7:8" ht="12.75">
      <c r="G124" s="80"/>
      <c r="H124" s="80"/>
    </row>
    <row r="125" spans="7:8" ht="12.75">
      <c r="G125" s="80"/>
      <c r="H125" s="80"/>
    </row>
    <row r="126" spans="7:8" ht="12.75">
      <c r="G126" s="80"/>
      <c r="H126" s="80"/>
    </row>
    <row r="127" spans="7:8" ht="12.75">
      <c r="G127" s="80"/>
      <c r="H127" s="80"/>
    </row>
    <row r="128" spans="7:8" ht="12.75">
      <c r="G128" s="80"/>
      <c r="H128" s="80"/>
    </row>
    <row r="129" spans="7:8" ht="12.75">
      <c r="G129" s="80"/>
      <c r="H129" s="80"/>
    </row>
    <row r="130" spans="7:8" ht="12.75">
      <c r="G130" s="80"/>
      <c r="H130" s="80"/>
    </row>
    <row r="131" spans="7:8" ht="12.75">
      <c r="G131" s="80"/>
      <c r="H131" s="80"/>
    </row>
    <row r="132" spans="7:8" ht="12.75">
      <c r="G132" s="80"/>
      <c r="H132" s="80"/>
    </row>
    <row r="133" spans="7:8" ht="12.75">
      <c r="G133" s="80"/>
      <c r="H133" s="80"/>
    </row>
    <row r="134" spans="7:8" ht="12.75">
      <c r="G134" s="80"/>
      <c r="H134" s="80"/>
    </row>
    <row r="135" spans="7:8" ht="12.75">
      <c r="G135" s="80"/>
      <c r="H135" s="80"/>
    </row>
    <row r="136" spans="7:8" ht="12.75">
      <c r="G136" s="80"/>
      <c r="H136" s="80"/>
    </row>
    <row r="137" spans="7:8" ht="12.75">
      <c r="G137" s="80"/>
      <c r="H137" s="80"/>
    </row>
    <row r="138" spans="7:8" ht="12.75">
      <c r="G138" s="80"/>
      <c r="H138" s="80"/>
    </row>
    <row r="139" spans="7:8" ht="12.75">
      <c r="G139" s="80"/>
      <c r="H139" s="80"/>
    </row>
    <row r="140" spans="7:8" ht="12.75">
      <c r="G140" s="80"/>
      <c r="H140" s="80"/>
    </row>
    <row r="141" spans="7:8" ht="12.75">
      <c r="G141" s="80"/>
      <c r="H141" s="80"/>
    </row>
    <row r="142" spans="7:8" ht="12.75">
      <c r="G142" s="80"/>
      <c r="H142" s="80"/>
    </row>
    <row r="143" spans="7:8" ht="12.75">
      <c r="G143" s="80"/>
      <c r="H143" s="80"/>
    </row>
    <row r="144" spans="7:8" ht="12.75">
      <c r="G144" s="80"/>
      <c r="H144" s="80"/>
    </row>
    <row r="145" spans="7:8" ht="12.75">
      <c r="G145" s="80"/>
      <c r="H145" s="80"/>
    </row>
    <row r="146" spans="7:8" ht="12.75">
      <c r="G146" s="80"/>
      <c r="H146" s="80"/>
    </row>
    <row r="147" spans="7:8" ht="12.75">
      <c r="G147" s="80"/>
      <c r="H147" s="80"/>
    </row>
    <row r="148" spans="7:8" ht="12.75">
      <c r="G148" s="80"/>
      <c r="H148" s="80"/>
    </row>
    <row r="149" spans="7:8" ht="12.75">
      <c r="G149" s="80"/>
      <c r="H149" s="80"/>
    </row>
    <row r="150" spans="7:8" ht="12.75">
      <c r="G150" s="80"/>
      <c r="H150" s="80"/>
    </row>
    <row r="151" spans="7:8" ht="12.75">
      <c r="G151" s="80"/>
      <c r="H151" s="80"/>
    </row>
    <row r="152" spans="7:8" ht="12.75">
      <c r="G152" s="80"/>
      <c r="H152" s="80"/>
    </row>
    <row r="153" spans="7:8" ht="12.75">
      <c r="G153" s="80"/>
      <c r="H153" s="80"/>
    </row>
    <row r="154" spans="7:8" ht="12.75">
      <c r="G154" s="80"/>
      <c r="H154" s="80"/>
    </row>
    <row r="155" spans="7:8" ht="12.75">
      <c r="G155" s="80"/>
      <c r="H155" s="80"/>
    </row>
  </sheetData>
  <sheetProtection/>
  <mergeCells count="2">
    <mergeCell ref="A4:D4"/>
    <mergeCell ref="A83:D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7.625" style="0" hidden="1" customWidth="1"/>
    <col min="5" max="5" width="27.125" style="0" hidden="1" customWidth="1"/>
  </cols>
  <sheetData>
    <row r="1" spans="1:4" ht="20.25">
      <c r="A1" s="48"/>
      <c r="B1" s="53" t="s">
        <v>254</v>
      </c>
      <c r="C1" s="48"/>
      <c r="D1" s="48"/>
    </row>
    <row r="2" spans="1:3" ht="20.25">
      <c r="A2" s="70"/>
      <c r="B2" s="71"/>
      <c r="C2" s="81" t="s">
        <v>185</v>
      </c>
    </row>
    <row r="3" spans="1:3" ht="25.5">
      <c r="A3" s="15" t="s">
        <v>0</v>
      </c>
      <c r="B3" s="15" t="s">
        <v>1</v>
      </c>
      <c r="C3" s="68" t="s">
        <v>2</v>
      </c>
    </row>
    <row r="4" spans="1:3" ht="12.75" customHeight="1">
      <c r="A4" s="249" t="s">
        <v>137</v>
      </c>
      <c r="B4" s="250"/>
      <c r="C4" s="250"/>
    </row>
    <row r="5" spans="1:4" ht="25.5">
      <c r="A5" s="147" t="s">
        <v>8</v>
      </c>
      <c r="B5" s="97" t="s">
        <v>9</v>
      </c>
      <c r="C5" s="201" t="s">
        <v>10</v>
      </c>
      <c r="D5" s="80" t="s">
        <v>243</v>
      </c>
    </row>
    <row r="6" spans="1:4" ht="12.75">
      <c r="A6" s="149"/>
      <c r="B6" s="150" t="s">
        <v>222</v>
      </c>
      <c r="C6" s="210" t="s">
        <v>252</v>
      </c>
      <c r="D6" s="80" t="s">
        <v>243</v>
      </c>
    </row>
    <row r="7" spans="1:5" ht="12.75">
      <c r="A7" s="197"/>
      <c r="B7" s="153" t="s">
        <v>140</v>
      </c>
      <c r="C7" s="196" t="s">
        <v>253</v>
      </c>
      <c r="D7" s="80" t="s">
        <v>243</v>
      </c>
      <c r="E7" s="80"/>
    </row>
    <row r="8" spans="1:5" ht="12.75">
      <c r="A8" s="115" t="s">
        <v>13</v>
      </c>
      <c r="B8" s="116" t="s">
        <v>142</v>
      </c>
      <c r="C8" s="205" t="s">
        <v>10</v>
      </c>
      <c r="D8" s="80" t="s">
        <v>243</v>
      </c>
      <c r="E8" s="80"/>
    </row>
    <row r="9" spans="1:5" ht="57.75">
      <c r="A9" s="206" t="s">
        <v>15</v>
      </c>
      <c r="B9" s="119" t="s">
        <v>183</v>
      </c>
      <c r="C9" s="193">
        <v>35</v>
      </c>
      <c r="D9" s="91" t="s">
        <v>243</v>
      </c>
      <c r="E9" s="212" t="s">
        <v>260</v>
      </c>
    </row>
    <row r="10" spans="1:5" ht="12.75">
      <c r="A10" s="115" t="s">
        <v>18</v>
      </c>
      <c r="B10" s="116" t="s">
        <v>143</v>
      </c>
      <c r="C10" s="205">
        <v>373</v>
      </c>
      <c r="D10" s="80" t="s">
        <v>243</v>
      </c>
      <c r="E10" s="212"/>
    </row>
    <row r="11" spans="1:5" ht="14.25" customHeight="1">
      <c r="A11" s="149" t="s">
        <v>20</v>
      </c>
      <c r="B11" s="150" t="s">
        <v>144</v>
      </c>
      <c r="C11" s="210"/>
      <c r="D11" s="80"/>
      <c r="E11" s="212"/>
    </row>
    <row r="12" spans="1:5" ht="59.25">
      <c r="A12" s="149"/>
      <c r="B12" s="150" t="s">
        <v>184</v>
      </c>
      <c r="C12" s="210">
        <v>4191</v>
      </c>
      <c r="D12" s="80" t="s">
        <v>229</v>
      </c>
      <c r="E12" s="212"/>
    </row>
    <row r="13" spans="1:5" ht="25.5">
      <c r="A13" s="149"/>
      <c r="B13" s="150" t="s">
        <v>195</v>
      </c>
      <c r="C13" s="210">
        <v>910</v>
      </c>
      <c r="D13" s="183" t="s">
        <v>229</v>
      </c>
      <c r="E13" s="212"/>
    </row>
    <row r="14" spans="1:5" ht="12.75">
      <c r="A14" s="149"/>
      <c r="B14" s="150" t="s">
        <v>196</v>
      </c>
      <c r="C14" s="210">
        <v>29</v>
      </c>
      <c r="D14" s="183" t="s">
        <v>229</v>
      </c>
      <c r="E14" s="212"/>
    </row>
    <row r="15" spans="1:5" ht="12.75">
      <c r="A15" s="149"/>
      <c r="B15" s="150" t="s">
        <v>146</v>
      </c>
      <c r="C15" s="210">
        <v>4191</v>
      </c>
      <c r="D15" s="80" t="s">
        <v>229</v>
      </c>
      <c r="E15" s="212"/>
    </row>
    <row r="16" spans="1:5" ht="12.75">
      <c r="A16" s="149"/>
      <c r="B16" s="150" t="s">
        <v>147</v>
      </c>
      <c r="C16" s="210">
        <v>3108</v>
      </c>
      <c r="D16" s="80" t="s">
        <v>229</v>
      </c>
      <c r="E16" s="212"/>
    </row>
    <row r="17" spans="1:5" ht="12.75">
      <c r="A17" s="149"/>
      <c r="B17" s="150" t="s">
        <v>148</v>
      </c>
      <c r="C17" s="210">
        <v>3108</v>
      </c>
      <c r="D17" s="80" t="s">
        <v>229</v>
      </c>
      <c r="E17" s="212"/>
    </row>
    <row r="18" spans="1:5" ht="12.75">
      <c r="A18" s="149"/>
      <c r="B18" s="150" t="s">
        <v>190</v>
      </c>
      <c r="C18" s="210"/>
      <c r="D18" s="80"/>
      <c r="E18" s="212"/>
    </row>
    <row r="19" spans="1:5" ht="12.75">
      <c r="A19" s="149"/>
      <c r="B19" s="150" t="s">
        <v>255</v>
      </c>
      <c r="C19" s="210">
        <v>261</v>
      </c>
      <c r="D19" s="80" t="s">
        <v>229</v>
      </c>
      <c r="E19" s="212"/>
    </row>
    <row r="20" spans="1:5" ht="12.75">
      <c r="A20" s="149"/>
      <c r="B20" s="150" t="s">
        <v>256</v>
      </c>
      <c r="C20" s="210">
        <v>742</v>
      </c>
      <c r="E20" s="80"/>
    </row>
    <row r="21" spans="1:5" ht="12.75">
      <c r="A21" s="149"/>
      <c r="B21" s="150" t="s">
        <v>248</v>
      </c>
      <c r="C21" s="210">
        <v>348</v>
      </c>
      <c r="D21" s="80"/>
      <c r="E21" s="80"/>
    </row>
    <row r="22" spans="1:5" ht="12.75">
      <c r="A22" s="149"/>
      <c r="B22" s="150" t="s">
        <v>240</v>
      </c>
      <c r="C22" s="210">
        <v>365</v>
      </c>
      <c r="D22" s="80"/>
      <c r="E22" s="80"/>
    </row>
    <row r="23" spans="1:5" ht="12.75">
      <c r="A23" s="149"/>
      <c r="B23" s="150" t="s">
        <v>232</v>
      </c>
      <c r="C23" s="210">
        <v>147</v>
      </c>
      <c r="D23" s="80"/>
      <c r="E23" s="80"/>
    </row>
    <row r="24" spans="1:5" ht="12.75">
      <c r="A24" s="149"/>
      <c r="B24" s="150" t="s">
        <v>225</v>
      </c>
      <c r="C24" s="210">
        <v>497</v>
      </c>
      <c r="D24" s="80"/>
      <c r="E24" s="80"/>
    </row>
    <row r="25" spans="1:5" ht="12.75">
      <c r="A25" s="149"/>
      <c r="B25" s="150" t="s">
        <v>206</v>
      </c>
      <c r="C25" s="210">
        <v>263</v>
      </c>
      <c r="E25" s="80"/>
    </row>
    <row r="26" spans="1:5" ht="12.75">
      <c r="A26" s="149"/>
      <c r="B26" s="150" t="s">
        <v>192</v>
      </c>
      <c r="C26" s="210">
        <v>149</v>
      </c>
      <c r="E26" s="80"/>
    </row>
    <row r="27" spans="1:5" ht="12.75">
      <c r="A27" s="149"/>
      <c r="B27" s="150" t="s">
        <v>174</v>
      </c>
      <c r="C27" s="210">
        <v>326</v>
      </c>
      <c r="D27" s="80"/>
      <c r="E27" s="80"/>
    </row>
    <row r="28" spans="1:5" ht="12.75">
      <c r="A28" s="149"/>
      <c r="B28" s="150" t="s">
        <v>150</v>
      </c>
      <c r="C28" s="210">
        <f>530+5</f>
        <v>535</v>
      </c>
      <c r="D28" s="80"/>
      <c r="E28" s="80"/>
    </row>
    <row r="29" spans="1:5" ht="12.75">
      <c r="A29" s="149"/>
      <c r="B29" s="150" t="s">
        <v>120</v>
      </c>
      <c r="C29" s="210">
        <f>57+4</f>
        <v>61</v>
      </c>
      <c r="D29" s="80"/>
      <c r="E29" s="80"/>
    </row>
    <row r="30" spans="1:5" ht="12.75">
      <c r="A30" s="149"/>
      <c r="B30" s="150" t="s">
        <v>110</v>
      </c>
      <c r="C30" s="210">
        <f>149+9</f>
        <v>158</v>
      </c>
      <c r="D30" s="80"/>
      <c r="E30" s="80"/>
    </row>
    <row r="31" spans="1:5" ht="12.75">
      <c r="A31" s="149"/>
      <c r="B31" s="150" t="s">
        <v>103</v>
      </c>
      <c r="C31" s="210">
        <f>26+9</f>
        <v>35</v>
      </c>
      <c r="D31" s="80"/>
      <c r="E31" s="80"/>
    </row>
    <row r="32" spans="1:5" ht="12.75">
      <c r="A32" s="149"/>
      <c r="B32" s="150" t="s">
        <v>71</v>
      </c>
      <c r="C32" s="210">
        <f>468+20</f>
        <v>488</v>
      </c>
      <c r="D32" s="80"/>
      <c r="E32" s="80"/>
    </row>
    <row r="33" spans="1:5" ht="12.75">
      <c r="A33" s="149"/>
      <c r="B33" s="150" t="s">
        <v>72</v>
      </c>
      <c r="C33" s="210">
        <f>820+12</f>
        <v>832</v>
      </c>
      <c r="D33" s="80"/>
      <c r="E33" s="80"/>
    </row>
    <row r="34" spans="1:5" ht="12.75">
      <c r="A34" s="149"/>
      <c r="B34" s="150" t="s">
        <v>73</v>
      </c>
      <c r="C34" s="210">
        <f>182+17</f>
        <v>199</v>
      </c>
      <c r="D34" s="80"/>
      <c r="E34" s="80"/>
    </row>
    <row r="35" spans="1:5" ht="12.75">
      <c r="A35" s="197"/>
      <c r="B35" s="153" t="s">
        <v>74</v>
      </c>
      <c r="C35" s="196">
        <f>354+3</f>
        <v>357</v>
      </c>
      <c r="D35" s="80"/>
      <c r="E35" s="80"/>
    </row>
    <row r="36" spans="1:5" ht="12.75">
      <c r="A36" s="147"/>
      <c r="B36" s="97" t="s">
        <v>151</v>
      </c>
      <c r="C36" s="201"/>
      <c r="D36" s="80"/>
      <c r="E36" s="80"/>
    </row>
    <row r="37" spans="1:5" ht="12.75">
      <c r="A37" s="149"/>
      <c r="B37" s="150" t="s">
        <v>152</v>
      </c>
      <c r="C37" s="210">
        <v>3434</v>
      </c>
      <c r="D37" s="80" t="s">
        <v>229</v>
      </c>
      <c r="E37" s="212"/>
    </row>
    <row r="38" spans="1:5" ht="25.5">
      <c r="A38" s="149"/>
      <c r="B38" s="150" t="s">
        <v>198</v>
      </c>
      <c r="C38" s="210">
        <v>748</v>
      </c>
      <c r="D38" s="80"/>
      <c r="E38" s="212"/>
    </row>
    <row r="39" spans="1:5" ht="12.75">
      <c r="A39" s="149"/>
      <c r="B39" s="150" t="s">
        <v>197</v>
      </c>
      <c r="C39" s="210">
        <v>13</v>
      </c>
      <c r="D39" s="80"/>
      <c r="E39" s="212"/>
    </row>
    <row r="40" spans="1:5" ht="12.75">
      <c r="A40" s="149"/>
      <c r="B40" s="150" t="s">
        <v>153</v>
      </c>
      <c r="C40" s="210">
        <v>3434</v>
      </c>
      <c r="D40" s="80" t="s">
        <v>229</v>
      </c>
      <c r="E40" s="212"/>
    </row>
    <row r="41" spans="1:5" ht="12.75">
      <c r="A41" s="149"/>
      <c r="B41" s="150" t="s">
        <v>154</v>
      </c>
      <c r="C41" s="210">
        <v>2154</v>
      </c>
      <c r="D41" s="80" t="s">
        <v>229</v>
      </c>
      <c r="E41" s="212"/>
    </row>
    <row r="42" spans="1:5" ht="12.75">
      <c r="A42" s="149"/>
      <c r="B42" s="150" t="s">
        <v>155</v>
      </c>
      <c r="C42" s="210">
        <v>2154</v>
      </c>
      <c r="D42" s="80" t="s">
        <v>229</v>
      </c>
      <c r="E42" s="212"/>
    </row>
    <row r="43" spans="1:5" ht="12.75">
      <c r="A43" s="149"/>
      <c r="B43" s="150" t="s">
        <v>207</v>
      </c>
      <c r="C43" s="210"/>
      <c r="D43" s="80"/>
      <c r="E43" s="212"/>
    </row>
    <row r="44" spans="1:5" ht="12.75">
      <c r="A44" s="149"/>
      <c r="B44" s="150" t="s">
        <v>258</v>
      </c>
      <c r="C44" s="210">
        <v>226</v>
      </c>
      <c r="D44" s="80" t="s">
        <v>229</v>
      </c>
      <c r="E44" s="212"/>
    </row>
    <row r="45" spans="1:5" ht="12.75">
      <c r="A45" s="149"/>
      <c r="B45" s="150" t="s">
        <v>257</v>
      </c>
      <c r="C45" s="210">
        <v>560</v>
      </c>
      <c r="D45" s="80"/>
      <c r="E45" s="80"/>
    </row>
    <row r="46" spans="1:5" ht="12.75">
      <c r="A46" s="149"/>
      <c r="B46" s="150" t="s">
        <v>250</v>
      </c>
      <c r="C46" s="210">
        <v>297</v>
      </c>
      <c r="D46" s="80"/>
      <c r="E46" s="80"/>
    </row>
    <row r="47" spans="1:5" ht="12.75">
      <c r="A47" s="149"/>
      <c r="B47" s="150" t="s">
        <v>242</v>
      </c>
      <c r="C47" s="210">
        <v>270</v>
      </c>
      <c r="D47" s="80"/>
      <c r="E47" s="80"/>
    </row>
    <row r="48" spans="1:5" ht="12.75">
      <c r="A48" s="149"/>
      <c r="B48" s="150" t="s">
        <v>234</v>
      </c>
      <c r="C48" s="210">
        <v>95</v>
      </c>
      <c r="D48" s="80"/>
      <c r="E48" s="80"/>
    </row>
    <row r="49" spans="1:5" ht="12.75">
      <c r="A49" s="149"/>
      <c r="B49" s="150" t="s">
        <v>227</v>
      </c>
      <c r="C49" s="210">
        <v>364</v>
      </c>
      <c r="D49" s="80"/>
      <c r="E49" s="80"/>
    </row>
    <row r="50" spans="1:5" ht="12.75">
      <c r="A50" s="149"/>
      <c r="B50" s="150" t="s">
        <v>209</v>
      </c>
      <c r="C50" s="210">
        <v>193</v>
      </c>
      <c r="D50" s="80"/>
      <c r="E50" s="80"/>
    </row>
    <row r="51" spans="1:5" ht="12.75">
      <c r="A51" s="149"/>
      <c r="B51" s="150" t="s">
        <v>210</v>
      </c>
      <c r="C51" s="210">
        <v>106</v>
      </c>
      <c r="D51" s="80"/>
      <c r="E51" s="80"/>
    </row>
    <row r="52" spans="1:5" ht="25.5">
      <c r="A52" s="147"/>
      <c r="B52" s="97" t="s">
        <v>156</v>
      </c>
      <c r="C52" s="201"/>
      <c r="D52" s="80"/>
      <c r="E52" s="80"/>
    </row>
    <row r="53" spans="1:5" ht="12.75">
      <c r="A53" s="149"/>
      <c r="B53" s="150" t="s">
        <v>157</v>
      </c>
      <c r="C53" s="210">
        <v>1554</v>
      </c>
      <c r="D53" s="80" t="s">
        <v>230</v>
      </c>
      <c r="E53" s="211"/>
    </row>
    <row r="54" spans="1:5" ht="25.5">
      <c r="A54" s="149"/>
      <c r="B54" s="150" t="s">
        <v>198</v>
      </c>
      <c r="C54" s="210">
        <v>236</v>
      </c>
      <c r="D54" s="80" t="s">
        <v>230</v>
      </c>
      <c r="E54" s="211"/>
    </row>
    <row r="55" spans="1:5" ht="12.75">
      <c r="A55" s="149"/>
      <c r="B55" s="150" t="s">
        <v>197</v>
      </c>
      <c r="C55" s="210" t="s">
        <v>182</v>
      </c>
      <c r="D55" s="80" t="s">
        <v>230</v>
      </c>
      <c r="E55" s="211"/>
    </row>
    <row r="56" spans="1:5" ht="12.75">
      <c r="A56" s="149"/>
      <c r="B56" s="150" t="s">
        <v>158</v>
      </c>
      <c r="C56" s="210">
        <v>1554</v>
      </c>
      <c r="D56" s="80" t="s">
        <v>230</v>
      </c>
      <c r="E56" s="211"/>
    </row>
    <row r="57" spans="1:5" ht="12.75">
      <c r="A57" s="149"/>
      <c r="B57" s="150" t="s">
        <v>159</v>
      </c>
      <c r="C57" s="210">
        <v>1554</v>
      </c>
      <c r="D57" s="80" t="s">
        <v>230</v>
      </c>
      <c r="E57" s="211"/>
    </row>
    <row r="58" spans="1:5" ht="12.75">
      <c r="A58" s="149"/>
      <c r="B58" s="150" t="s">
        <v>155</v>
      </c>
      <c r="C58" s="210">
        <v>1554</v>
      </c>
      <c r="D58" s="80" t="s">
        <v>230</v>
      </c>
      <c r="E58" s="211"/>
    </row>
    <row r="59" spans="1:5" ht="12.75">
      <c r="A59" s="149"/>
      <c r="B59" s="150" t="s">
        <v>207</v>
      </c>
      <c r="C59" s="210"/>
      <c r="D59" s="80"/>
      <c r="E59" s="211"/>
    </row>
    <row r="60" spans="1:6" ht="12.75">
      <c r="A60" s="149"/>
      <c r="B60" s="150" t="s">
        <v>258</v>
      </c>
      <c r="C60" s="210">
        <v>195</v>
      </c>
      <c r="D60" s="80" t="s">
        <v>230</v>
      </c>
      <c r="E60" s="211"/>
      <c r="F60" s="182"/>
    </row>
    <row r="61" spans="1:6" ht="12.75">
      <c r="A61" s="149"/>
      <c r="B61" s="150" t="s">
        <v>259</v>
      </c>
      <c r="C61" s="210">
        <v>329</v>
      </c>
      <c r="D61" s="80"/>
      <c r="E61" s="192"/>
      <c r="F61" s="182"/>
    </row>
    <row r="62" spans="1:6" ht="12.75">
      <c r="A62" s="149"/>
      <c r="B62" s="150" t="s">
        <v>251</v>
      </c>
      <c r="C62" s="210">
        <v>71</v>
      </c>
      <c r="D62" s="80"/>
      <c r="E62" s="192"/>
      <c r="F62" s="182"/>
    </row>
    <row r="63" spans="1:5" ht="12.75">
      <c r="A63" s="149"/>
      <c r="B63" s="150" t="s">
        <v>242</v>
      </c>
      <c r="C63" s="210">
        <v>38</v>
      </c>
      <c r="D63" s="80"/>
      <c r="E63" s="80"/>
    </row>
    <row r="64" spans="1:5" ht="12.75">
      <c r="A64" s="149"/>
      <c r="B64" s="150" t="s">
        <v>234</v>
      </c>
      <c r="C64" s="210" t="s">
        <v>182</v>
      </c>
      <c r="D64" s="80"/>
      <c r="E64" s="80"/>
    </row>
    <row r="65" spans="1:5" ht="12.75">
      <c r="A65" s="149"/>
      <c r="B65" s="150" t="s">
        <v>227</v>
      </c>
      <c r="C65" s="210" t="s">
        <v>182</v>
      </c>
      <c r="D65" s="80"/>
      <c r="E65" s="80"/>
    </row>
    <row r="66" spans="1:5" ht="12.75">
      <c r="A66" s="149"/>
      <c r="B66" s="150" t="s">
        <v>209</v>
      </c>
      <c r="C66" s="210">
        <v>104</v>
      </c>
      <c r="E66" s="80"/>
    </row>
    <row r="67" spans="1:5" ht="12.75">
      <c r="A67" s="149"/>
      <c r="B67" s="150" t="s">
        <v>210</v>
      </c>
      <c r="C67" s="210">
        <v>63</v>
      </c>
      <c r="D67" s="80"/>
      <c r="E67" s="80"/>
    </row>
    <row r="68" spans="1:5" ht="12.75">
      <c r="A68" s="161" t="s">
        <v>22</v>
      </c>
      <c r="B68" s="162" t="s">
        <v>160</v>
      </c>
      <c r="C68" s="207"/>
      <c r="D68" s="80"/>
      <c r="E68" s="80"/>
    </row>
    <row r="69" spans="1:5" ht="12.75">
      <c r="A69" s="164"/>
      <c r="B69" s="165" t="s">
        <v>201</v>
      </c>
      <c r="C69" s="208">
        <v>80</v>
      </c>
      <c r="D69" s="80" t="s">
        <v>230</v>
      </c>
      <c r="E69" s="80"/>
    </row>
    <row r="70" spans="1:5" ht="12.75">
      <c r="A70" s="164"/>
      <c r="B70" s="165" t="s">
        <v>161</v>
      </c>
      <c r="C70" s="208">
        <v>25</v>
      </c>
      <c r="D70" s="80" t="s">
        <v>230</v>
      </c>
      <c r="E70" s="80"/>
    </row>
    <row r="71" spans="1:5" ht="12.75">
      <c r="A71" s="167"/>
      <c r="B71" s="168" t="s">
        <v>162</v>
      </c>
      <c r="C71" s="203">
        <v>55</v>
      </c>
      <c r="D71" s="80" t="s">
        <v>230</v>
      </c>
      <c r="E71" s="80"/>
    </row>
    <row r="72" spans="1:5" ht="12.75">
      <c r="A72" s="147" t="s">
        <v>28</v>
      </c>
      <c r="B72" s="97" t="s">
        <v>202</v>
      </c>
      <c r="C72" s="201"/>
      <c r="D72" s="80"/>
      <c r="E72" s="80"/>
    </row>
    <row r="73" spans="1:5" ht="12.75">
      <c r="A73" s="149"/>
      <c r="B73" s="150" t="s">
        <v>204</v>
      </c>
      <c r="C73" s="210">
        <v>19</v>
      </c>
      <c r="D73" s="80" t="s">
        <v>229</v>
      </c>
      <c r="E73" s="211"/>
    </row>
    <row r="74" spans="1:5" ht="12.75">
      <c r="A74" s="197"/>
      <c r="B74" s="153" t="s">
        <v>203</v>
      </c>
      <c r="C74" s="196">
        <v>19</v>
      </c>
      <c r="D74" s="80" t="s">
        <v>229</v>
      </c>
      <c r="E74" s="211"/>
    </row>
    <row r="75" spans="1:5" ht="12.75">
      <c r="A75" s="106" t="s">
        <v>35</v>
      </c>
      <c r="B75" s="107" t="s">
        <v>186</v>
      </c>
      <c r="C75" s="203">
        <v>34</v>
      </c>
      <c r="D75" s="80" t="s">
        <v>230</v>
      </c>
      <c r="E75" s="80"/>
    </row>
    <row r="76" spans="1:5" ht="12.75">
      <c r="A76" s="147" t="s">
        <v>40</v>
      </c>
      <c r="B76" s="97" t="s">
        <v>163</v>
      </c>
      <c r="C76" s="110"/>
      <c r="D76" s="80"/>
      <c r="E76" s="80"/>
    </row>
    <row r="77" spans="1:5" ht="12.75">
      <c r="A77" s="149"/>
      <c r="B77" s="150" t="s">
        <v>128</v>
      </c>
      <c r="C77" s="198">
        <v>300</v>
      </c>
      <c r="D77" s="80" t="s">
        <v>229</v>
      </c>
      <c r="E77" s="211"/>
    </row>
    <row r="78" spans="1:5" ht="12.75">
      <c r="A78" s="149"/>
      <c r="B78" s="150" t="s">
        <v>129</v>
      </c>
      <c r="C78" s="198">
        <v>103</v>
      </c>
      <c r="D78" s="80" t="s">
        <v>229</v>
      </c>
      <c r="E78" s="211"/>
    </row>
    <row r="79" spans="1:5" ht="12.75">
      <c r="A79" s="149"/>
      <c r="B79" s="150" t="s">
        <v>199</v>
      </c>
      <c r="C79" s="198">
        <v>866</v>
      </c>
      <c r="D79" s="183" t="s">
        <v>229</v>
      </c>
      <c r="E79" s="211"/>
    </row>
    <row r="80" spans="1:5" ht="12.75">
      <c r="A80" s="149"/>
      <c r="B80" s="150" t="s">
        <v>200</v>
      </c>
      <c r="C80" s="198">
        <v>663</v>
      </c>
      <c r="D80" s="80" t="s">
        <v>229</v>
      </c>
      <c r="E80" s="211"/>
    </row>
    <row r="81" spans="1:5" ht="12.75">
      <c r="A81" s="149"/>
      <c r="B81" s="150" t="s">
        <v>131</v>
      </c>
      <c r="C81" s="198">
        <v>138</v>
      </c>
      <c r="D81" s="80" t="s">
        <v>229</v>
      </c>
      <c r="E81" s="211"/>
    </row>
    <row r="82" spans="1:5" ht="12.75">
      <c r="A82" s="197"/>
      <c r="B82" s="153" t="s">
        <v>245</v>
      </c>
      <c r="C82" s="197">
        <v>122</v>
      </c>
      <c r="D82" s="80" t="s">
        <v>229</v>
      </c>
      <c r="E82" s="211"/>
    </row>
    <row r="83" spans="1:5" ht="25.5" customHeight="1">
      <c r="A83" s="115" t="s">
        <v>44</v>
      </c>
      <c r="B83" s="116" t="s">
        <v>132</v>
      </c>
      <c r="C83" s="205">
        <v>1730</v>
      </c>
      <c r="D83" s="80" t="s">
        <v>93</v>
      </c>
      <c r="E83" s="80"/>
    </row>
    <row r="84" spans="1:5" ht="38.25">
      <c r="A84" s="206" t="s">
        <v>48</v>
      </c>
      <c r="B84" s="119" t="s">
        <v>164</v>
      </c>
      <c r="C84" s="206">
        <v>1487</v>
      </c>
      <c r="D84" s="80" t="s">
        <v>230</v>
      </c>
      <c r="E84" s="80"/>
    </row>
    <row r="85" spans="1:5" ht="38.25">
      <c r="A85" s="115" t="s">
        <v>50</v>
      </c>
      <c r="B85" s="116" t="s">
        <v>165</v>
      </c>
      <c r="C85" s="205">
        <v>419</v>
      </c>
      <c r="D85" s="80" t="s">
        <v>230</v>
      </c>
      <c r="E85" s="80"/>
    </row>
    <row r="86" spans="1:5" ht="12.75">
      <c r="A86" s="249" t="s">
        <v>134</v>
      </c>
      <c r="B86" s="250"/>
      <c r="C86" s="250"/>
      <c r="D86" s="80"/>
      <c r="E86" s="80"/>
    </row>
    <row r="87" spans="1:5" ht="25.5">
      <c r="A87" s="147" t="s">
        <v>8</v>
      </c>
      <c r="B87" s="97" t="s">
        <v>45</v>
      </c>
      <c r="C87" s="201"/>
      <c r="D87" s="80"/>
      <c r="E87" s="80"/>
    </row>
    <row r="88" spans="1:5" ht="12.75">
      <c r="A88" s="149"/>
      <c r="B88" s="150" t="s">
        <v>118</v>
      </c>
      <c r="C88" s="120">
        <v>264</v>
      </c>
      <c r="D88" s="80" t="s">
        <v>230</v>
      </c>
      <c r="E88" s="211" t="s">
        <v>260</v>
      </c>
    </row>
    <row r="89" spans="1:5" ht="12.75">
      <c r="A89" s="149"/>
      <c r="B89" s="150" t="s">
        <v>122</v>
      </c>
      <c r="C89" s="120">
        <v>33</v>
      </c>
      <c r="D89" s="80" t="s">
        <v>230</v>
      </c>
      <c r="E89" s="211" t="s">
        <v>260</v>
      </c>
    </row>
    <row r="90" spans="1:5" ht="12.75">
      <c r="A90" s="197"/>
      <c r="B90" s="153" t="s">
        <v>123</v>
      </c>
      <c r="C90" s="114">
        <v>68</v>
      </c>
      <c r="D90" s="80" t="s">
        <v>230</v>
      </c>
      <c r="E90" s="211" t="s">
        <v>260</v>
      </c>
    </row>
    <row r="91" spans="1:5" ht="12.75">
      <c r="A91" s="161" t="s">
        <v>13</v>
      </c>
      <c r="B91" s="162" t="s">
        <v>166</v>
      </c>
      <c r="C91" s="128"/>
      <c r="D91" s="80"/>
      <c r="E91" s="80"/>
    </row>
    <row r="92" spans="1:5" ht="12.75">
      <c r="A92" s="164"/>
      <c r="B92" s="165" t="s">
        <v>118</v>
      </c>
      <c r="C92" s="208">
        <v>41</v>
      </c>
      <c r="D92" s="80" t="s">
        <v>243</v>
      </c>
      <c r="E92" s="80"/>
    </row>
    <row r="93" spans="1:5" ht="12.75">
      <c r="A93" s="164"/>
      <c r="B93" s="165" t="s">
        <v>89</v>
      </c>
      <c r="C93" s="208">
        <v>28</v>
      </c>
      <c r="D93" s="80" t="s">
        <v>243</v>
      </c>
      <c r="E93" s="80"/>
    </row>
    <row r="94" spans="1:5" ht="12.75">
      <c r="A94" s="167"/>
      <c r="B94" s="168" t="s">
        <v>90</v>
      </c>
      <c r="C94" s="203">
        <v>32</v>
      </c>
      <c r="D94" s="80" t="s">
        <v>243</v>
      </c>
      <c r="E94" s="80"/>
    </row>
    <row r="95" spans="1:5" ht="12.75">
      <c r="A95" s="206" t="s">
        <v>15</v>
      </c>
      <c r="B95" s="119" t="s">
        <v>167</v>
      </c>
      <c r="C95" s="157">
        <v>1100</v>
      </c>
      <c r="D95" s="80" t="s">
        <v>243</v>
      </c>
      <c r="E95" s="80"/>
    </row>
    <row r="96" spans="1:5" ht="12.75">
      <c r="A96" s="161" t="s">
        <v>18</v>
      </c>
      <c r="B96" s="162" t="s">
        <v>168</v>
      </c>
      <c r="C96" s="207">
        <v>60</v>
      </c>
      <c r="D96" s="80" t="s">
        <v>243</v>
      </c>
      <c r="E96" s="80"/>
    </row>
    <row r="97" spans="1:5" ht="25.5">
      <c r="A97" s="147" t="s">
        <v>20</v>
      </c>
      <c r="B97" s="97" t="s">
        <v>188</v>
      </c>
      <c r="C97" s="145"/>
      <c r="D97" s="80"/>
      <c r="E97" s="80"/>
    </row>
    <row r="98" spans="1:5" ht="12.75">
      <c r="A98" s="149"/>
      <c r="B98" s="150" t="s">
        <v>118</v>
      </c>
      <c r="C98" s="210">
        <v>36671</v>
      </c>
      <c r="D98" s="80" t="s">
        <v>58</v>
      </c>
      <c r="E98" s="80"/>
    </row>
    <row r="99" spans="1:5" ht="12.75">
      <c r="A99" s="149"/>
      <c r="B99" s="150" t="s">
        <v>124</v>
      </c>
      <c r="C99" s="210">
        <v>32797</v>
      </c>
      <c r="D99" s="80" t="s">
        <v>58</v>
      </c>
      <c r="E99" s="80"/>
    </row>
    <row r="100" spans="1:5" ht="12.75">
      <c r="A100" s="197"/>
      <c r="B100" s="153" t="s">
        <v>171</v>
      </c>
      <c r="C100" s="196">
        <v>3874</v>
      </c>
      <c r="D100" s="80" t="s">
        <v>58</v>
      </c>
      <c r="E100" s="80"/>
    </row>
    <row r="101" spans="1:5" ht="12.75">
      <c r="A101" s="161" t="s">
        <v>22</v>
      </c>
      <c r="B101" s="162" t="s">
        <v>187</v>
      </c>
      <c r="C101" s="128"/>
      <c r="D101" s="80"/>
      <c r="E101" s="80"/>
    </row>
    <row r="102" spans="1:5" ht="12.75" customHeight="1">
      <c r="A102" s="164"/>
      <c r="B102" s="165" t="s">
        <v>118</v>
      </c>
      <c r="C102" s="208">
        <v>120</v>
      </c>
      <c r="D102" s="80" t="s">
        <v>58</v>
      </c>
      <c r="E102" s="80"/>
    </row>
    <row r="103" spans="1:5" ht="12.75">
      <c r="A103" s="164"/>
      <c r="B103" s="165" t="s">
        <v>169</v>
      </c>
      <c r="C103" s="208">
        <v>42</v>
      </c>
      <c r="D103" s="80" t="s">
        <v>58</v>
      </c>
      <c r="E103" s="80"/>
    </row>
    <row r="104" spans="1:5" ht="12.75">
      <c r="A104" s="167"/>
      <c r="B104" s="168" t="s">
        <v>170</v>
      </c>
      <c r="C104" s="203">
        <v>78</v>
      </c>
      <c r="D104" s="80" t="s">
        <v>58</v>
      </c>
      <c r="E104" s="80"/>
    </row>
    <row r="105" spans="4:5" ht="12.75">
      <c r="D105" s="80"/>
      <c r="E105" s="80"/>
    </row>
    <row r="106" spans="4:5" ht="12.75">
      <c r="D106" s="80"/>
      <c r="E106" s="80"/>
    </row>
    <row r="107" spans="4:5" ht="12.75">
      <c r="D107" s="80"/>
      <c r="E107" s="80"/>
    </row>
    <row r="108" spans="4:5" ht="12.75">
      <c r="D108" s="80"/>
      <c r="E108" s="80"/>
    </row>
    <row r="109" spans="4:5" ht="12.75">
      <c r="D109" s="80"/>
      <c r="E109" s="80"/>
    </row>
    <row r="110" spans="4:5" ht="12.75">
      <c r="D110" s="80"/>
      <c r="E110" s="80"/>
    </row>
    <row r="111" spans="4:5" ht="12.75">
      <c r="D111" s="80"/>
      <c r="E111" s="80"/>
    </row>
    <row r="112" spans="4:5" ht="12.75">
      <c r="D112" s="80"/>
      <c r="E112" s="80"/>
    </row>
    <row r="113" spans="4:5" ht="12.75">
      <c r="D113" s="80"/>
      <c r="E113" s="80"/>
    </row>
    <row r="114" spans="4:5" ht="12.75">
      <c r="D114" s="80"/>
      <c r="E114" s="80"/>
    </row>
    <row r="115" spans="4:5" ht="12.75">
      <c r="D115" s="80"/>
      <c r="E115" s="80"/>
    </row>
    <row r="116" spans="4:5" ht="12.75">
      <c r="D116" s="80"/>
      <c r="E116" s="80"/>
    </row>
    <row r="117" spans="4:5" ht="12.75">
      <c r="D117" s="80"/>
      <c r="E117" s="80"/>
    </row>
    <row r="118" spans="4:5" ht="12.75">
      <c r="D118" s="80"/>
      <c r="E118" s="80"/>
    </row>
    <row r="119" spans="4:5" ht="12.75">
      <c r="D119" s="80"/>
      <c r="E119" s="80"/>
    </row>
    <row r="120" spans="4:5" ht="12.75">
      <c r="D120" s="80"/>
      <c r="E120" s="80"/>
    </row>
    <row r="121" spans="4:5" ht="12.75">
      <c r="D121" s="80"/>
      <c r="E121" s="80"/>
    </row>
    <row r="122" spans="4:5" ht="12.75">
      <c r="D122" s="80"/>
      <c r="E122" s="80"/>
    </row>
    <row r="123" spans="4:5" ht="12.75">
      <c r="D123" s="80"/>
      <c r="E123" s="80"/>
    </row>
    <row r="124" spans="4:5" ht="12.75">
      <c r="D124" s="80"/>
      <c r="E124" s="80"/>
    </row>
    <row r="125" spans="4:5" ht="12.75">
      <c r="D125" s="80"/>
      <c r="E125" s="80"/>
    </row>
    <row r="126" spans="4:5" ht="12.75">
      <c r="D126" s="80"/>
      <c r="E126" s="80"/>
    </row>
    <row r="127" spans="4:5" ht="12.75">
      <c r="D127" s="80"/>
      <c r="E127" s="80"/>
    </row>
    <row r="128" spans="4:5" ht="12.75">
      <c r="D128" s="80"/>
      <c r="E128" s="80"/>
    </row>
    <row r="129" spans="4:5" ht="12.75">
      <c r="D129" s="80"/>
      <c r="E129" s="80"/>
    </row>
    <row r="130" spans="4:5" ht="12.75">
      <c r="D130" s="80"/>
      <c r="E130" s="80"/>
    </row>
    <row r="131" spans="4:5" ht="12.75">
      <c r="D131" s="80"/>
      <c r="E131" s="80"/>
    </row>
    <row r="132" spans="4:5" ht="12.75">
      <c r="D132" s="80"/>
      <c r="E132" s="80"/>
    </row>
    <row r="133" spans="4:5" ht="12.75">
      <c r="D133" s="80"/>
      <c r="E133" s="80"/>
    </row>
    <row r="134" spans="4:5" ht="12.75">
      <c r="D134" s="80"/>
      <c r="E134" s="80"/>
    </row>
    <row r="135" spans="4:5" ht="12.75">
      <c r="D135" s="80"/>
      <c r="E135" s="80"/>
    </row>
    <row r="136" spans="4:5" ht="12.75">
      <c r="D136" s="80"/>
      <c r="E136" s="80"/>
    </row>
    <row r="137" spans="4:5" ht="12.75">
      <c r="D137" s="80"/>
      <c r="E137" s="80"/>
    </row>
    <row r="138" spans="4:5" ht="12.75">
      <c r="D138" s="80"/>
      <c r="E138" s="80"/>
    </row>
    <row r="139" spans="4:5" ht="12.75">
      <c r="D139" s="80"/>
      <c r="E139" s="80"/>
    </row>
    <row r="140" spans="4:5" ht="12.75">
      <c r="D140" s="80"/>
      <c r="E140" s="80"/>
    </row>
    <row r="141" spans="4:5" ht="12.75">
      <c r="D141" s="80"/>
      <c r="E141" s="80"/>
    </row>
    <row r="142" spans="4:5" ht="12.75">
      <c r="D142" s="80"/>
      <c r="E142" s="80"/>
    </row>
    <row r="143" spans="4:5" ht="12.75">
      <c r="D143" s="80"/>
      <c r="E143" s="80"/>
    </row>
    <row r="144" spans="4:5" ht="12.75">
      <c r="D144" s="80"/>
      <c r="E144" s="80"/>
    </row>
    <row r="145" spans="4:5" ht="12.75">
      <c r="D145" s="80"/>
      <c r="E145" s="80"/>
    </row>
    <row r="146" spans="4:5" ht="12.75">
      <c r="D146" s="80"/>
      <c r="E146" s="80"/>
    </row>
    <row r="147" spans="4:5" ht="12.75">
      <c r="D147" s="80"/>
      <c r="E147" s="80"/>
    </row>
    <row r="148" spans="4:5" ht="12.75">
      <c r="D148" s="80"/>
      <c r="E148" s="80"/>
    </row>
    <row r="149" spans="4:5" ht="12.75">
      <c r="D149" s="80"/>
      <c r="E149" s="80"/>
    </row>
    <row r="150" spans="4:5" ht="12.75">
      <c r="D150" s="80"/>
      <c r="E150" s="80"/>
    </row>
    <row r="151" spans="4:5" ht="12.75">
      <c r="D151" s="80"/>
      <c r="E151" s="80"/>
    </row>
    <row r="152" spans="4:5" ht="12.75">
      <c r="D152" s="80"/>
      <c r="E152" s="80"/>
    </row>
    <row r="153" spans="4:5" ht="12.75">
      <c r="D153" s="80"/>
      <c r="E153" s="80"/>
    </row>
    <row r="154" spans="4:5" ht="12.75">
      <c r="D154" s="80"/>
      <c r="E154" s="80"/>
    </row>
    <row r="155" spans="4:5" ht="12.75">
      <c r="D155" s="80"/>
      <c r="E155" s="80"/>
    </row>
    <row r="156" spans="4:5" ht="12.75">
      <c r="D156" s="80"/>
      <c r="E156" s="80"/>
    </row>
    <row r="157" spans="4:5" ht="12.75">
      <c r="D157" s="80"/>
      <c r="E157" s="80"/>
    </row>
    <row r="158" spans="4:5" ht="12.75">
      <c r="D158" s="80"/>
      <c r="E158" s="80"/>
    </row>
  </sheetData>
  <sheetProtection/>
  <mergeCells count="2">
    <mergeCell ref="A4:C4"/>
    <mergeCell ref="A86:C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E96" sqref="E96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4" width="7.625" style="0" hidden="1" customWidth="1"/>
    <col min="5" max="5" width="27.125" style="0" bestFit="1" customWidth="1"/>
    <col min="6" max="6" width="75.625" style="0" bestFit="1" customWidth="1"/>
  </cols>
  <sheetData>
    <row r="1" spans="1:4" ht="20.25">
      <c r="A1" s="48"/>
      <c r="B1" s="53" t="s">
        <v>263</v>
      </c>
      <c r="C1" s="48"/>
      <c r="D1" s="48"/>
    </row>
    <row r="2" spans="1:3" ht="20.25">
      <c r="A2" s="70"/>
      <c r="B2" s="71"/>
      <c r="C2" s="81" t="s">
        <v>185</v>
      </c>
    </row>
    <row r="3" spans="1:3" ht="25.5">
      <c r="A3" s="15" t="s">
        <v>0</v>
      </c>
      <c r="B3" s="15" t="s">
        <v>1</v>
      </c>
      <c r="C3" s="68" t="s">
        <v>2</v>
      </c>
    </row>
    <row r="4" spans="1:3" ht="12.75" customHeight="1">
      <c r="A4" s="249" t="s">
        <v>137</v>
      </c>
      <c r="B4" s="250"/>
      <c r="C4" s="250"/>
    </row>
    <row r="5" spans="1:4" ht="25.5">
      <c r="A5" s="147" t="s">
        <v>8</v>
      </c>
      <c r="B5" s="97" t="s">
        <v>9</v>
      </c>
      <c r="C5" s="213" t="s">
        <v>10</v>
      </c>
      <c r="D5" s="80" t="s">
        <v>243</v>
      </c>
    </row>
    <row r="6" spans="1:4" ht="12.75">
      <c r="A6" s="149"/>
      <c r="B6" s="150" t="s">
        <v>222</v>
      </c>
      <c r="C6" s="214" t="s">
        <v>252</v>
      </c>
      <c r="D6" s="80" t="s">
        <v>243</v>
      </c>
    </row>
    <row r="7" spans="1:5" ht="12.75">
      <c r="A7" s="197"/>
      <c r="B7" s="153" t="s">
        <v>140</v>
      </c>
      <c r="C7" s="215" t="s">
        <v>267</v>
      </c>
      <c r="D7" s="80" t="s">
        <v>243</v>
      </c>
      <c r="E7" s="80"/>
    </row>
    <row r="8" spans="1:5" ht="12.75">
      <c r="A8" s="115" t="s">
        <v>13</v>
      </c>
      <c r="B8" s="116" t="s">
        <v>142</v>
      </c>
      <c r="C8" s="217" t="s">
        <v>10</v>
      </c>
      <c r="D8" s="80" t="s">
        <v>243</v>
      </c>
      <c r="E8" s="80"/>
    </row>
    <row r="9" spans="1:4" ht="57.75">
      <c r="A9" s="206" t="s">
        <v>15</v>
      </c>
      <c r="B9" s="119" t="s">
        <v>183</v>
      </c>
      <c r="C9" s="216">
        <v>51</v>
      </c>
      <c r="D9" s="91" t="s">
        <v>243</v>
      </c>
    </row>
    <row r="10" spans="1:5" ht="12.75">
      <c r="A10" s="115" t="s">
        <v>18</v>
      </c>
      <c r="B10" s="116" t="s">
        <v>143</v>
      </c>
      <c r="C10" s="205">
        <v>373</v>
      </c>
      <c r="D10" s="80" t="s">
        <v>243</v>
      </c>
      <c r="E10" s="212"/>
    </row>
    <row r="11" spans="1:5" ht="14.25" customHeight="1">
      <c r="A11" s="149" t="s">
        <v>20</v>
      </c>
      <c r="B11" s="150" t="s">
        <v>144</v>
      </c>
      <c r="C11" s="210"/>
      <c r="D11" s="80"/>
      <c r="E11" s="212"/>
    </row>
    <row r="12" spans="1:5" ht="59.25">
      <c r="A12" s="149"/>
      <c r="B12" s="150" t="s">
        <v>184</v>
      </c>
      <c r="C12" s="214">
        <v>4676</v>
      </c>
      <c r="D12" s="80" t="s">
        <v>229</v>
      </c>
      <c r="E12" s="212"/>
    </row>
    <row r="13" spans="1:5" ht="25.5">
      <c r="A13" s="149"/>
      <c r="B13" s="150" t="s">
        <v>195</v>
      </c>
      <c r="C13" s="214">
        <v>1185</v>
      </c>
      <c r="D13" s="183" t="s">
        <v>229</v>
      </c>
      <c r="E13" s="212"/>
    </row>
    <row r="14" spans="1:5" ht="12.75">
      <c r="A14" s="149"/>
      <c r="B14" s="150" t="s">
        <v>196</v>
      </c>
      <c r="C14" s="214">
        <v>39</v>
      </c>
      <c r="D14" s="183" t="s">
        <v>229</v>
      </c>
      <c r="E14" s="212"/>
    </row>
    <row r="15" spans="1:5" ht="12.75">
      <c r="A15" s="149"/>
      <c r="B15" s="150" t="s">
        <v>146</v>
      </c>
      <c r="C15" s="214">
        <v>4676</v>
      </c>
      <c r="D15" s="80" t="s">
        <v>229</v>
      </c>
      <c r="E15" s="212"/>
    </row>
    <row r="16" spans="1:5" ht="12.75">
      <c r="A16" s="149"/>
      <c r="B16" s="150" t="s">
        <v>147</v>
      </c>
      <c r="C16" s="214">
        <v>4630</v>
      </c>
      <c r="D16" s="80" t="s">
        <v>229</v>
      </c>
      <c r="E16" s="212"/>
    </row>
    <row r="17" spans="1:5" ht="12.75">
      <c r="A17" s="149"/>
      <c r="B17" s="150" t="s">
        <v>148</v>
      </c>
      <c r="C17" s="214">
        <v>4630</v>
      </c>
      <c r="D17" s="80" t="s">
        <v>229</v>
      </c>
      <c r="E17" s="212"/>
    </row>
    <row r="18" spans="1:5" ht="12.75">
      <c r="A18" s="149"/>
      <c r="B18" s="150" t="s">
        <v>190</v>
      </c>
      <c r="C18" s="210"/>
      <c r="D18" s="80"/>
      <c r="E18" s="212"/>
    </row>
    <row r="19" spans="1:5" ht="12.75">
      <c r="A19" s="149"/>
      <c r="B19" s="150" t="s">
        <v>261</v>
      </c>
      <c r="C19" s="210">
        <v>830</v>
      </c>
      <c r="D19" s="80" t="s">
        <v>229</v>
      </c>
      <c r="E19" s="212"/>
    </row>
    <row r="20" spans="1:5" ht="12.75">
      <c r="A20" s="149"/>
      <c r="B20" s="150" t="s">
        <v>262</v>
      </c>
      <c r="C20" s="210">
        <v>261</v>
      </c>
      <c r="D20" s="80"/>
      <c r="E20" s="212"/>
    </row>
    <row r="21" spans="1:5" ht="12.75">
      <c r="A21" s="149"/>
      <c r="B21" s="150" t="s">
        <v>256</v>
      </c>
      <c r="C21" s="210">
        <v>742</v>
      </c>
      <c r="E21" s="80"/>
    </row>
    <row r="22" spans="1:5" ht="12.75">
      <c r="A22" s="149"/>
      <c r="B22" s="150" t="s">
        <v>248</v>
      </c>
      <c r="C22" s="210">
        <v>348</v>
      </c>
      <c r="D22" s="80"/>
      <c r="E22" s="80"/>
    </row>
    <row r="23" spans="1:5" ht="12.75">
      <c r="A23" s="149"/>
      <c r="B23" s="150" t="s">
        <v>240</v>
      </c>
      <c r="C23" s="210">
        <v>365</v>
      </c>
      <c r="D23" s="80"/>
      <c r="E23" s="80"/>
    </row>
    <row r="24" spans="1:5" ht="12.75">
      <c r="A24" s="149"/>
      <c r="B24" s="150" t="s">
        <v>232</v>
      </c>
      <c r="C24" s="210">
        <v>147</v>
      </c>
      <c r="D24" s="80"/>
      <c r="E24" s="80"/>
    </row>
    <row r="25" spans="1:5" ht="12.75">
      <c r="A25" s="149"/>
      <c r="B25" s="150" t="s">
        <v>225</v>
      </c>
      <c r="C25" s="210">
        <v>497</v>
      </c>
      <c r="D25" s="80"/>
      <c r="E25" s="80"/>
    </row>
    <row r="26" spans="1:5" ht="12.75">
      <c r="A26" s="149"/>
      <c r="B26" s="150" t="s">
        <v>206</v>
      </c>
      <c r="C26" s="210">
        <v>263</v>
      </c>
      <c r="E26" s="80"/>
    </row>
    <row r="27" spans="1:5" ht="12.75">
      <c r="A27" s="149"/>
      <c r="B27" s="150" t="s">
        <v>192</v>
      </c>
      <c r="C27" s="210">
        <v>149</v>
      </c>
      <c r="E27" s="80"/>
    </row>
    <row r="28" spans="1:5" ht="12.75">
      <c r="A28" s="149"/>
      <c r="B28" s="150" t="s">
        <v>174</v>
      </c>
      <c r="C28" s="210">
        <v>326</v>
      </c>
      <c r="D28" s="80"/>
      <c r="E28" s="80"/>
    </row>
    <row r="29" spans="1:5" ht="12.75">
      <c r="A29" s="149"/>
      <c r="B29" s="150" t="s">
        <v>150</v>
      </c>
      <c r="C29" s="210">
        <f>530+5</f>
        <v>535</v>
      </c>
      <c r="D29" s="80"/>
      <c r="E29" s="80"/>
    </row>
    <row r="30" spans="1:5" ht="12.75">
      <c r="A30" s="149"/>
      <c r="B30" s="150" t="s">
        <v>120</v>
      </c>
      <c r="C30" s="210">
        <f>57+4</f>
        <v>61</v>
      </c>
      <c r="D30" s="80"/>
      <c r="E30" s="80"/>
    </row>
    <row r="31" spans="1:5" ht="12.75">
      <c r="A31" s="149"/>
      <c r="B31" s="150" t="s">
        <v>110</v>
      </c>
      <c r="C31" s="210">
        <f>149+9</f>
        <v>158</v>
      </c>
      <c r="D31" s="80"/>
      <c r="E31" s="80"/>
    </row>
    <row r="32" spans="1:5" ht="12.75">
      <c r="A32" s="149"/>
      <c r="B32" s="150" t="s">
        <v>103</v>
      </c>
      <c r="C32" s="210">
        <f>26+9</f>
        <v>35</v>
      </c>
      <c r="D32" s="80"/>
      <c r="E32" s="80"/>
    </row>
    <row r="33" spans="1:5" ht="12.75">
      <c r="A33" s="149"/>
      <c r="B33" s="150" t="s">
        <v>71</v>
      </c>
      <c r="C33" s="210">
        <f>468+20</f>
        <v>488</v>
      </c>
      <c r="D33" s="80"/>
      <c r="E33" s="80"/>
    </row>
    <row r="34" spans="1:5" ht="12.75">
      <c r="A34" s="149"/>
      <c r="B34" s="150" t="s">
        <v>72</v>
      </c>
      <c r="C34" s="210">
        <f>820+12</f>
        <v>832</v>
      </c>
      <c r="D34" s="80"/>
      <c r="E34" s="80"/>
    </row>
    <row r="35" spans="1:5" ht="12.75">
      <c r="A35" s="149"/>
      <c r="B35" s="150" t="s">
        <v>73</v>
      </c>
      <c r="C35" s="210">
        <f>182+17</f>
        <v>199</v>
      </c>
      <c r="D35" s="80"/>
      <c r="E35" s="80"/>
    </row>
    <row r="36" spans="1:5" ht="12.75">
      <c r="A36" s="197"/>
      <c r="B36" s="153" t="s">
        <v>74</v>
      </c>
      <c r="C36" s="196">
        <f>354+3</f>
        <v>357</v>
      </c>
      <c r="D36" s="80"/>
      <c r="E36" s="80"/>
    </row>
    <row r="37" spans="1:5" ht="12.75">
      <c r="A37" s="147"/>
      <c r="B37" s="97" t="s">
        <v>151</v>
      </c>
      <c r="C37" s="201"/>
      <c r="D37" s="80"/>
      <c r="E37" s="80"/>
    </row>
    <row r="38" spans="1:5" ht="12.75">
      <c r="A38" s="149"/>
      <c r="B38" s="150" t="s">
        <v>152</v>
      </c>
      <c r="C38" s="214">
        <v>4537</v>
      </c>
      <c r="D38" s="80" t="s">
        <v>229</v>
      </c>
      <c r="E38" s="212"/>
    </row>
    <row r="39" spans="1:5" ht="25.5">
      <c r="A39" s="149"/>
      <c r="B39" s="150" t="s">
        <v>198</v>
      </c>
      <c r="C39" s="214">
        <v>1023</v>
      </c>
      <c r="D39" s="80"/>
      <c r="E39" s="212"/>
    </row>
    <row r="40" spans="1:5" ht="12.75">
      <c r="A40" s="149"/>
      <c r="B40" s="150" t="s">
        <v>197</v>
      </c>
      <c r="C40" s="214">
        <v>23</v>
      </c>
      <c r="D40" s="80"/>
      <c r="E40" s="212"/>
    </row>
    <row r="41" spans="1:5" ht="12.75">
      <c r="A41" s="149"/>
      <c r="B41" s="150" t="s">
        <v>153</v>
      </c>
      <c r="C41" s="214">
        <v>4537</v>
      </c>
      <c r="D41" s="80" t="s">
        <v>229</v>
      </c>
      <c r="E41" s="212"/>
    </row>
    <row r="42" spans="1:5" ht="12.75">
      <c r="A42" s="149"/>
      <c r="B42" s="150" t="s">
        <v>154</v>
      </c>
      <c r="C42" s="214">
        <v>4492</v>
      </c>
      <c r="D42" s="80" t="s">
        <v>229</v>
      </c>
      <c r="E42" s="212"/>
    </row>
    <row r="43" spans="1:5" ht="12.75">
      <c r="A43" s="149"/>
      <c r="B43" s="150" t="s">
        <v>155</v>
      </c>
      <c r="C43" s="214">
        <v>4492</v>
      </c>
      <c r="D43" s="80" t="s">
        <v>229</v>
      </c>
      <c r="E43" s="212"/>
    </row>
    <row r="44" spans="1:5" ht="12.75">
      <c r="A44" s="149"/>
      <c r="B44" s="150" t="s">
        <v>207</v>
      </c>
      <c r="C44" s="214"/>
      <c r="D44" s="80"/>
      <c r="E44" s="212"/>
    </row>
    <row r="45" spans="1:5" ht="12.75">
      <c r="A45" s="149"/>
      <c r="B45" s="150" t="s">
        <v>264</v>
      </c>
      <c r="C45" s="210">
        <v>285</v>
      </c>
      <c r="D45" s="80" t="s">
        <v>229</v>
      </c>
      <c r="E45" s="212"/>
    </row>
    <row r="46" spans="1:5" ht="12.75">
      <c r="A46" s="149"/>
      <c r="B46" s="150" t="s">
        <v>265</v>
      </c>
      <c r="C46" s="210">
        <v>226</v>
      </c>
      <c r="D46" s="80"/>
      <c r="E46" s="212"/>
    </row>
    <row r="47" spans="1:5" ht="12.75">
      <c r="A47" s="149"/>
      <c r="B47" s="150" t="s">
        <v>257</v>
      </c>
      <c r="C47" s="210">
        <v>560</v>
      </c>
      <c r="D47" s="80"/>
      <c r="E47" s="80"/>
    </row>
    <row r="48" spans="1:5" ht="12.75">
      <c r="A48" s="149"/>
      <c r="B48" s="150" t="s">
        <v>250</v>
      </c>
      <c r="C48" s="210">
        <v>297</v>
      </c>
      <c r="D48" s="80"/>
      <c r="E48" s="80"/>
    </row>
    <row r="49" spans="1:5" ht="12.75">
      <c r="A49" s="149"/>
      <c r="B49" s="150" t="s">
        <v>242</v>
      </c>
      <c r="C49" s="210">
        <v>270</v>
      </c>
      <c r="D49" s="80"/>
      <c r="E49" s="80"/>
    </row>
    <row r="50" spans="1:5" ht="12.75">
      <c r="A50" s="149"/>
      <c r="B50" s="150" t="s">
        <v>234</v>
      </c>
      <c r="C50" s="210">
        <v>95</v>
      </c>
      <c r="D50" s="80"/>
      <c r="E50" s="80"/>
    </row>
    <row r="51" spans="1:5" ht="12.75">
      <c r="A51" s="149"/>
      <c r="B51" s="150" t="s">
        <v>227</v>
      </c>
      <c r="C51" s="210">
        <v>364</v>
      </c>
      <c r="D51" s="80"/>
      <c r="E51" s="80"/>
    </row>
    <row r="52" spans="1:5" ht="12.75">
      <c r="A52" s="149"/>
      <c r="B52" s="150" t="s">
        <v>209</v>
      </c>
      <c r="C52" s="210">
        <v>193</v>
      </c>
      <c r="D52" s="80"/>
      <c r="E52" s="80"/>
    </row>
    <row r="53" spans="1:5" ht="12.75">
      <c r="A53" s="149"/>
      <c r="B53" s="150" t="s">
        <v>210</v>
      </c>
      <c r="C53" s="210">
        <v>106</v>
      </c>
      <c r="D53" s="80"/>
      <c r="E53" s="80"/>
    </row>
    <row r="54" spans="1:5" ht="25.5">
      <c r="A54" s="147"/>
      <c r="B54" s="97" t="s">
        <v>156</v>
      </c>
      <c r="C54" s="201"/>
      <c r="D54" s="80"/>
      <c r="E54" s="80"/>
    </row>
    <row r="55" spans="1:5" ht="12.75">
      <c r="A55" s="149"/>
      <c r="B55" s="150" t="s">
        <v>157</v>
      </c>
      <c r="C55" s="214">
        <v>1354</v>
      </c>
      <c r="D55" s="80" t="s">
        <v>230</v>
      </c>
      <c r="E55" s="211"/>
    </row>
    <row r="56" spans="1:5" ht="25.5">
      <c r="A56" s="149"/>
      <c r="B56" s="150" t="s">
        <v>198</v>
      </c>
      <c r="C56" s="214">
        <v>236</v>
      </c>
      <c r="D56" s="80" t="s">
        <v>230</v>
      </c>
      <c r="E56" s="211"/>
    </row>
    <row r="57" spans="1:5" ht="12.75">
      <c r="A57" s="149"/>
      <c r="B57" s="150" t="s">
        <v>197</v>
      </c>
      <c r="C57" s="214" t="s">
        <v>182</v>
      </c>
      <c r="D57" s="80" t="s">
        <v>230</v>
      </c>
      <c r="E57" s="211"/>
    </row>
    <row r="58" spans="1:5" ht="12.75">
      <c r="A58" s="149"/>
      <c r="B58" s="150" t="s">
        <v>158</v>
      </c>
      <c r="C58" s="214">
        <v>1354</v>
      </c>
      <c r="D58" s="80" t="s">
        <v>230</v>
      </c>
      <c r="E58" s="211"/>
    </row>
    <row r="59" spans="1:5" ht="12.75">
      <c r="A59" s="149"/>
      <c r="B59" s="150" t="s">
        <v>159</v>
      </c>
      <c r="C59" s="214">
        <v>1354</v>
      </c>
      <c r="D59" s="80" t="s">
        <v>230</v>
      </c>
      <c r="E59" s="211"/>
    </row>
    <row r="60" spans="1:5" ht="12.75">
      <c r="A60" s="149"/>
      <c r="B60" s="150" t="s">
        <v>155</v>
      </c>
      <c r="C60" s="214">
        <v>1354</v>
      </c>
      <c r="D60" s="80" t="s">
        <v>230</v>
      </c>
      <c r="E60" s="211"/>
    </row>
    <row r="61" spans="1:5" ht="12.75">
      <c r="A61" s="149"/>
      <c r="B61" s="150" t="s">
        <v>207</v>
      </c>
      <c r="C61" s="214"/>
      <c r="D61" s="80"/>
      <c r="E61" s="211"/>
    </row>
    <row r="62" spans="1:5" ht="12.75">
      <c r="A62" s="149"/>
      <c r="B62" s="150" t="s">
        <v>264</v>
      </c>
      <c r="C62" s="214">
        <v>135</v>
      </c>
      <c r="D62" s="80" t="s">
        <v>230</v>
      </c>
      <c r="E62" s="211"/>
    </row>
    <row r="63" spans="1:5" ht="12.75">
      <c r="A63" s="149"/>
      <c r="B63" s="150" t="s">
        <v>266</v>
      </c>
      <c r="C63" s="210">
        <v>195</v>
      </c>
      <c r="D63" s="80"/>
      <c r="E63" s="211"/>
    </row>
    <row r="64" spans="1:6" ht="12.75">
      <c r="A64" s="149"/>
      <c r="B64" s="150" t="s">
        <v>259</v>
      </c>
      <c r="C64" s="210">
        <v>329</v>
      </c>
      <c r="D64" s="80"/>
      <c r="E64" s="192"/>
      <c r="F64" s="80"/>
    </row>
    <row r="65" spans="1:6" ht="12.75">
      <c r="A65" s="149"/>
      <c r="B65" s="150" t="s">
        <v>251</v>
      </c>
      <c r="C65" s="210">
        <v>71</v>
      </c>
      <c r="D65" s="80"/>
      <c r="E65" s="192"/>
      <c r="F65" s="80"/>
    </row>
    <row r="66" spans="1:6" ht="12.75">
      <c r="A66" s="149"/>
      <c r="B66" s="150" t="s">
        <v>242</v>
      </c>
      <c r="C66" s="210">
        <v>38</v>
      </c>
      <c r="D66" s="80"/>
      <c r="E66" s="80"/>
      <c r="F66" s="182"/>
    </row>
    <row r="67" spans="1:6" ht="12.75">
      <c r="A67" s="149"/>
      <c r="B67" s="150" t="s">
        <v>234</v>
      </c>
      <c r="C67" s="210" t="s">
        <v>182</v>
      </c>
      <c r="D67" s="80"/>
      <c r="E67" s="80"/>
      <c r="F67" s="182"/>
    </row>
    <row r="68" spans="1:5" ht="12.75">
      <c r="A68" s="149"/>
      <c r="B68" s="150" t="s">
        <v>227</v>
      </c>
      <c r="C68" s="210" t="s">
        <v>182</v>
      </c>
      <c r="D68" s="80"/>
      <c r="E68" s="80"/>
    </row>
    <row r="69" spans="1:5" ht="12.75">
      <c r="A69" s="149"/>
      <c r="B69" s="150" t="s">
        <v>209</v>
      </c>
      <c r="C69" s="210">
        <v>104</v>
      </c>
      <c r="E69" s="80"/>
    </row>
    <row r="70" spans="1:5" ht="12.75">
      <c r="A70" s="149"/>
      <c r="B70" s="150" t="s">
        <v>210</v>
      </c>
      <c r="C70" s="210">
        <v>63</v>
      </c>
      <c r="D70" s="80"/>
      <c r="E70" s="80"/>
    </row>
    <row r="71" spans="1:5" ht="12.75">
      <c r="A71" s="161" t="s">
        <v>22</v>
      </c>
      <c r="B71" s="162" t="s">
        <v>160</v>
      </c>
      <c r="C71" s="207"/>
      <c r="D71" s="80"/>
      <c r="E71" s="80"/>
    </row>
    <row r="72" spans="1:5" ht="12.75">
      <c r="A72" s="164"/>
      <c r="B72" s="165" t="s">
        <v>201</v>
      </c>
      <c r="C72" s="218">
        <v>99</v>
      </c>
      <c r="D72" s="80" t="s">
        <v>230</v>
      </c>
      <c r="E72" s="80"/>
    </row>
    <row r="73" spans="1:5" ht="12.75">
      <c r="A73" s="164"/>
      <c r="B73" s="165" t="s">
        <v>161</v>
      </c>
      <c r="C73" s="218">
        <v>25</v>
      </c>
      <c r="D73" s="80" t="s">
        <v>230</v>
      </c>
      <c r="E73" s="80"/>
    </row>
    <row r="74" spans="1:5" ht="12.75">
      <c r="A74" s="167"/>
      <c r="B74" s="168" t="s">
        <v>162</v>
      </c>
      <c r="C74" s="219">
        <v>74</v>
      </c>
      <c r="D74" s="80" t="s">
        <v>230</v>
      </c>
      <c r="E74" s="80"/>
    </row>
    <row r="75" spans="1:5" ht="12.75">
      <c r="A75" s="147" t="s">
        <v>28</v>
      </c>
      <c r="B75" s="97" t="s">
        <v>202</v>
      </c>
      <c r="C75" s="201"/>
      <c r="D75" s="80"/>
      <c r="E75" s="80"/>
    </row>
    <row r="76" spans="1:5" ht="12.75">
      <c r="A76" s="149"/>
      <c r="B76" s="150" t="s">
        <v>204</v>
      </c>
      <c r="C76" s="214">
        <v>25</v>
      </c>
      <c r="D76" s="80" t="s">
        <v>229</v>
      </c>
      <c r="E76" s="211"/>
    </row>
    <row r="77" spans="1:5" ht="12.75">
      <c r="A77" s="197"/>
      <c r="B77" s="153" t="s">
        <v>203</v>
      </c>
      <c r="C77" s="215">
        <v>25</v>
      </c>
      <c r="D77" s="80" t="s">
        <v>229</v>
      </c>
      <c r="E77" s="211"/>
    </row>
    <row r="78" spans="1:5" ht="12.75">
      <c r="A78" s="106" t="s">
        <v>35</v>
      </c>
      <c r="B78" s="107" t="s">
        <v>186</v>
      </c>
      <c r="C78" s="219">
        <v>25</v>
      </c>
      <c r="D78" s="80" t="s">
        <v>230</v>
      </c>
      <c r="E78" s="80"/>
    </row>
    <row r="79" spans="1:5" ht="12.75">
      <c r="A79" s="147" t="s">
        <v>40</v>
      </c>
      <c r="B79" s="97" t="s">
        <v>163</v>
      </c>
      <c r="C79" s="220"/>
      <c r="D79" s="80"/>
      <c r="E79" s="80"/>
    </row>
    <row r="80" spans="1:5" ht="12.75">
      <c r="A80" s="149"/>
      <c r="B80" s="150" t="s">
        <v>128</v>
      </c>
      <c r="C80" s="221">
        <v>326</v>
      </c>
      <c r="D80" s="80" t="s">
        <v>229</v>
      </c>
      <c r="E80" s="211"/>
    </row>
    <row r="81" spans="1:5" ht="12.75">
      <c r="A81" s="149"/>
      <c r="B81" s="150" t="s">
        <v>129</v>
      </c>
      <c r="C81" s="221">
        <v>103</v>
      </c>
      <c r="D81" s="80" t="s">
        <v>229</v>
      </c>
      <c r="E81" s="211"/>
    </row>
    <row r="82" spans="1:5" ht="12.75">
      <c r="A82" s="149"/>
      <c r="B82" s="150" t="s">
        <v>199</v>
      </c>
      <c r="C82" s="221">
        <v>907</v>
      </c>
      <c r="D82" s="183" t="s">
        <v>229</v>
      </c>
      <c r="E82" s="211"/>
    </row>
    <row r="83" spans="1:5" ht="12.75">
      <c r="A83" s="149"/>
      <c r="B83" s="150" t="s">
        <v>200</v>
      </c>
      <c r="C83" s="221">
        <v>813</v>
      </c>
      <c r="D83" s="80" t="s">
        <v>229</v>
      </c>
      <c r="E83" s="211"/>
    </row>
    <row r="84" spans="1:5" ht="12.75">
      <c r="A84" s="149"/>
      <c r="B84" s="150" t="s">
        <v>131</v>
      </c>
      <c r="C84" s="221">
        <v>146</v>
      </c>
      <c r="D84" s="80" t="s">
        <v>229</v>
      </c>
      <c r="E84" s="211"/>
    </row>
    <row r="85" spans="1:5" ht="12.75">
      <c r="A85" s="197"/>
      <c r="B85" s="153" t="s">
        <v>245</v>
      </c>
      <c r="C85" s="222">
        <v>122</v>
      </c>
      <c r="D85" s="80" t="s">
        <v>229</v>
      </c>
      <c r="E85" s="211"/>
    </row>
    <row r="86" spans="1:5" ht="25.5" customHeight="1">
      <c r="A86" s="115" t="s">
        <v>44</v>
      </c>
      <c r="B86" s="116" t="s">
        <v>132</v>
      </c>
      <c r="C86" s="217">
        <v>1730</v>
      </c>
      <c r="D86" s="80" t="s">
        <v>93</v>
      </c>
      <c r="E86" s="80"/>
    </row>
    <row r="87" spans="1:5" ht="38.25">
      <c r="A87" s="206" t="s">
        <v>48</v>
      </c>
      <c r="B87" s="119" t="s">
        <v>164</v>
      </c>
      <c r="C87" s="223">
        <v>1555</v>
      </c>
      <c r="D87" s="80" t="s">
        <v>230</v>
      </c>
      <c r="E87" s="80"/>
    </row>
    <row r="88" spans="1:5" ht="38.25">
      <c r="A88" s="115" t="s">
        <v>50</v>
      </c>
      <c r="B88" s="116" t="s">
        <v>165</v>
      </c>
      <c r="C88" s="217">
        <v>474</v>
      </c>
      <c r="D88" s="80" t="s">
        <v>230</v>
      </c>
      <c r="E88" s="80"/>
    </row>
    <row r="89" spans="1:5" ht="12.75">
      <c r="A89" s="249" t="s">
        <v>134</v>
      </c>
      <c r="B89" s="250"/>
      <c r="C89" s="250"/>
      <c r="D89" s="80"/>
      <c r="E89" s="80"/>
    </row>
    <row r="90" spans="1:5" ht="25.5">
      <c r="A90" s="147" t="s">
        <v>8</v>
      </c>
      <c r="B90" s="97" t="s">
        <v>45</v>
      </c>
      <c r="C90" s="201"/>
      <c r="D90" s="80"/>
      <c r="E90" s="80"/>
    </row>
    <row r="91" spans="1:5" ht="12.75">
      <c r="A91" s="149"/>
      <c r="B91" s="150" t="s">
        <v>118</v>
      </c>
      <c r="C91" s="214">
        <v>316</v>
      </c>
      <c r="D91" s="80" t="s">
        <v>230</v>
      </c>
      <c r="E91" s="211"/>
    </row>
    <row r="92" spans="1:5" ht="12.75">
      <c r="A92" s="149"/>
      <c r="B92" s="150" t="s">
        <v>122</v>
      </c>
      <c r="C92" s="214">
        <v>88</v>
      </c>
      <c r="D92" s="80" t="s">
        <v>230</v>
      </c>
      <c r="E92" s="211"/>
    </row>
    <row r="93" spans="1:5" ht="12.75">
      <c r="A93" s="197"/>
      <c r="B93" s="153" t="s">
        <v>123</v>
      </c>
      <c r="C93" s="224">
        <v>72</v>
      </c>
      <c r="D93" s="80" t="s">
        <v>230</v>
      </c>
      <c r="E93" s="211"/>
    </row>
    <row r="94" spans="1:5" ht="12.75">
      <c r="A94" s="161" t="s">
        <v>13</v>
      </c>
      <c r="B94" s="162" t="s">
        <v>166</v>
      </c>
      <c r="C94" s="225"/>
      <c r="D94" s="80"/>
      <c r="E94" s="80"/>
    </row>
    <row r="95" spans="1:5" ht="12.75">
      <c r="A95" s="164"/>
      <c r="B95" s="165" t="s">
        <v>118</v>
      </c>
      <c r="C95" s="218">
        <v>42</v>
      </c>
      <c r="D95" s="80" t="s">
        <v>243</v>
      </c>
      <c r="E95" s="80"/>
    </row>
    <row r="96" spans="1:5" ht="12.75">
      <c r="A96" s="164"/>
      <c r="B96" s="165" t="s">
        <v>89</v>
      </c>
      <c r="C96" s="218">
        <v>28</v>
      </c>
      <c r="D96" s="80" t="s">
        <v>243</v>
      </c>
      <c r="E96" s="80"/>
    </row>
    <row r="97" spans="1:5" ht="12.75">
      <c r="A97" s="167"/>
      <c r="B97" s="168" t="s">
        <v>90</v>
      </c>
      <c r="C97" s="219">
        <v>32</v>
      </c>
      <c r="D97" s="80" t="s">
        <v>243</v>
      </c>
      <c r="E97" s="80"/>
    </row>
    <row r="98" spans="1:5" ht="12.75">
      <c r="A98" s="206" t="s">
        <v>15</v>
      </c>
      <c r="B98" s="119" t="s">
        <v>167</v>
      </c>
      <c r="C98" s="216">
        <v>1250</v>
      </c>
      <c r="D98" s="80" t="s">
        <v>243</v>
      </c>
      <c r="E98" s="80"/>
    </row>
    <row r="99" spans="1:5" ht="12.75">
      <c r="A99" s="161" t="s">
        <v>18</v>
      </c>
      <c r="B99" s="162" t="s">
        <v>168</v>
      </c>
      <c r="C99" s="225">
        <v>60</v>
      </c>
      <c r="D99" s="80" t="s">
        <v>243</v>
      </c>
      <c r="E99" s="80"/>
    </row>
    <row r="100" spans="1:5" ht="25.5">
      <c r="A100" s="147" t="s">
        <v>20</v>
      </c>
      <c r="B100" s="97" t="s">
        <v>188</v>
      </c>
      <c r="C100" s="213"/>
      <c r="D100" s="80"/>
      <c r="E100" s="80"/>
    </row>
    <row r="101" spans="1:5" ht="12.75">
      <c r="A101" s="149"/>
      <c r="B101" s="150" t="s">
        <v>118</v>
      </c>
      <c r="C101" s="214">
        <v>34198</v>
      </c>
      <c r="D101" s="80" t="s">
        <v>58</v>
      </c>
      <c r="E101" s="80"/>
    </row>
    <row r="102" spans="1:5" ht="12.75">
      <c r="A102" s="149"/>
      <c r="B102" s="150" t="s">
        <v>124</v>
      </c>
      <c r="C102" s="214">
        <v>30134</v>
      </c>
      <c r="D102" s="80" t="s">
        <v>58</v>
      </c>
      <c r="E102" s="80"/>
    </row>
    <row r="103" spans="1:5" ht="12.75">
      <c r="A103" s="197"/>
      <c r="B103" s="153" t="s">
        <v>171</v>
      </c>
      <c r="C103" s="215">
        <v>4064</v>
      </c>
      <c r="D103" s="80" t="s">
        <v>58</v>
      </c>
      <c r="E103" s="80"/>
    </row>
    <row r="104" spans="1:5" ht="12.75">
      <c r="A104" s="161" t="s">
        <v>22</v>
      </c>
      <c r="B104" s="162" t="s">
        <v>187</v>
      </c>
      <c r="C104" s="225"/>
      <c r="D104" s="80"/>
      <c r="E104" s="80"/>
    </row>
    <row r="105" spans="1:5" ht="12.75" customHeight="1">
      <c r="A105" s="164"/>
      <c r="B105" s="165" t="s">
        <v>118</v>
      </c>
      <c r="C105" s="218">
        <v>127</v>
      </c>
      <c r="D105" s="80" t="s">
        <v>58</v>
      </c>
      <c r="E105" s="80"/>
    </row>
    <row r="106" spans="1:5" ht="12.75">
      <c r="A106" s="164"/>
      <c r="B106" s="165" t="s">
        <v>169</v>
      </c>
      <c r="C106" s="218">
        <v>45</v>
      </c>
      <c r="D106" s="80" t="s">
        <v>58</v>
      </c>
      <c r="E106" s="80"/>
    </row>
    <row r="107" spans="1:5" ht="12.75">
      <c r="A107" s="167"/>
      <c r="B107" s="168" t="s">
        <v>170</v>
      </c>
      <c r="C107" s="219">
        <v>82</v>
      </c>
      <c r="D107" s="80" t="s">
        <v>58</v>
      </c>
      <c r="E107" s="80"/>
    </row>
    <row r="108" spans="4:5" ht="12.75">
      <c r="D108" s="80"/>
      <c r="E108" s="80"/>
    </row>
    <row r="109" spans="4:5" ht="12.75">
      <c r="D109" s="80"/>
      <c r="E109" s="80"/>
    </row>
    <row r="110" spans="4:5" ht="12.75">
      <c r="D110" s="80"/>
      <c r="E110" s="80"/>
    </row>
    <row r="111" spans="4:5" ht="12.75">
      <c r="D111" s="80"/>
      <c r="E111" s="80"/>
    </row>
    <row r="112" spans="4:5" ht="12.75">
      <c r="D112" s="80"/>
      <c r="E112" s="80"/>
    </row>
    <row r="113" spans="4:5" ht="12.75">
      <c r="D113" s="80"/>
      <c r="E113" s="80"/>
    </row>
    <row r="114" spans="4:5" ht="12.75">
      <c r="D114" s="80"/>
      <c r="E114" s="80"/>
    </row>
    <row r="115" spans="4:5" ht="12.75">
      <c r="D115" s="80"/>
      <c r="E115" s="80"/>
    </row>
    <row r="116" spans="4:5" ht="12.75">
      <c r="D116" s="80"/>
      <c r="E116" s="80"/>
    </row>
    <row r="117" spans="4:5" ht="12.75">
      <c r="D117" s="80"/>
      <c r="E117" s="80"/>
    </row>
    <row r="118" spans="4:5" ht="12.75">
      <c r="D118" s="80"/>
      <c r="E118" s="80"/>
    </row>
    <row r="119" spans="4:5" ht="12.75">
      <c r="D119" s="80"/>
      <c r="E119" s="80"/>
    </row>
    <row r="120" spans="4:5" ht="12.75">
      <c r="D120" s="80"/>
      <c r="E120" s="80"/>
    </row>
    <row r="121" spans="4:5" ht="12.75">
      <c r="D121" s="80"/>
      <c r="E121" s="80"/>
    </row>
    <row r="122" spans="4:5" ht="12.75">
      <c r="D122" s="80"/>
      <c r="E122" s="80"/>
    </row>
    <row r="123" spans="4:5" ht="12.75">
      <c r="D123" s="80"/>
      <c r="E123" s="80"/>
    </row>
    <row r="124" spans="4:5" ht="12.75">
      <c r="D124" s="80"/>
      <c r="E124" s="80"/>
    </row>
    <row r="125" spans="4:5" ht="12.75">
      <c r="D125" s="80"/>
      <c r="E125" s="80"/>
    </row>
    <row r="126" spans="4:5" ht="12.75">
      <c r="D126" s="80"/>
      <c r="E126" s="80"/>
    </row>
    <row r="127" spans="4:5" ht="12.75">
      <c r="D127" s="80"/>
      <c r="E127" s="80"/>
    </row>
    <row r="128" spans="4:5" ht="12.75">
      <c r="D128" s="80"/>
      <c r="E128" s="80"/>
    </row>
    <row r="129" spans="4:5" ht="12.75">
      <c r="D129" s="80"/>
      <c r="E129" s="80"/>
    </row>
    <row r="130" spans="4:5" ht="12.75">
      <c r="D130" s="80"/>
      <c r="E130" s="80"/>
    </row>
    <row r="131" spans="4:5" ht="12.75">
      <c r="D131" s="80"/>
      <c r="E131" s="80"/>
    </row>
    <row r="132" spans="4:5" ht="12.75">
      <c r="D132" s="80"/>
      <c r="E132" s="80"/>
    </row>
    <row r="133" spans="4:5" ht="12.75">
      <c r="D133" s="80"/>
      <c r="E133" s="80"/>
    </row>
    <row r="134" spans="4:5" ht="12.75">
      <c r="D134" s="80"/>
      <c r="E134" s="80"/>
    </row>
    <row r="135" spans="4:5" ht="12.75">
      <c r="D135" s="80"/>
      <c r="E135" s="80"/>
    </row>
    <row r="136" spans="4:5" ht="12.75">
      <c r="D136" s="80"/>
      <c r="E136" s="80"/>
    </row>
    <row r="137" spans="4:5" ht="12.75">
      <c r="D137" s="80"/>
      <c r="E137" s="80"/>
    </row>
    <row r="138" spans="4:5" ht="12.75">
      <c r="D138" s="80"/>
      <c r="E138" s="80"/>
    </row>
    <row r="139" spans="4:5" ht="12.75">
      <c r="D139" s="80"/>
      <c r="E139" s="80"/>
    </row>
    <row r="140" spans="4:5" ht="12.75">
      <c r="D140" s="80"/>
      <c r="E140" s="80"/>
    </row>
    <row r="141" spans="4:5" ht="12.75">
      <c r="D141" s="80"/>
      <c r="E141" s="80"/>
    </row>
    <row r="142" spans="4:5" ht="12.75">
      <c r="D142" s="80"/>
      <c r="E142" s="80"/>
    </row>
    <row r="143" spans="4:5" ht="12.75">
      <c r="D143" s="80"/>
      <c r="E143" s="80"/>
    </row>
    <row r="144" spans="4:5" ht="12.75">
      <c r="D144" s="80"/>
      <c r="E144" s="80"/>
    </row>
    <row r="145" spans="4:5" ht="12.75">
      <c r="D145" s="80"/>
      <c r="E145" s="80"/>
    </row>
    <row r="146" spans="4:5" ht="12.75">
      <c r="D146" s="80"/>
      <c r="E146" s="80"/>
    </row>
    <row r="147" spans="4:5" ht="12.75">
      <c r="D147" s="80"/>
      <c r="E147" s="80"/>
    </row>
    <row r="148" spans="4:5" ht="12.75">
      <c r="D148" s="80"/>
      <c r="E148" s="80"/>
    </row>
    <row r="149" spans="4:5" ht="12.75">
      <c r="D149" s="80"/>
      <c r="E149" s="80"/>
    </row>
    <row r="150" spans="4:5" ht="12.75">
      <c r="D150" s="80"/>
      <c r="E150" s="80"/>
    </row>
    <row r="151" spans="4:5" ht="12.75">
      <c r="D151" s="80"/>
      <c r="E151" s="80"/>
    </row>
    <row r="152" spans="4:5" ht="12.75">
      <c r="D152" s="80"/>
      <c r="E152" s="80"/>
    </row>
    <row r="153" spans="4:5" ht="12.75">
      <c r="D153" s="80"/>
      <c r="E153" s="80"/>
    </row>
    <row r="154" spans="4:5" ht="12.75">
      <c r="D154" s="80"/>
      <c r="E154" s="80"/>
    </row>
    <row r="155" spans="4:5" ht="12.75">
      <c r="D155" s="80"/>
      <c r="E155" s="80"/>
    </row>
    <row r="156" spans="4:5" ht="12.75">
      <c r="D156" s="80"/>
      <c r="E156" s="80"/>
    </row>
    <row r="157" spans="4:5" ht="12.75">
      <c r="D157" s="80"/>
      <c r="E157" s="80"/>
    </row>
    <row r="158" spans="4:5" ht="12.75">
      <c r="D158" s="80"/>
      <c r="E158" s="80"/>
    </row>
    <row r="159" spans="4:5" ht="12.75">
      <c r="D159" s="80"/>
      <c r="E159" s="80"/>
    </row>
    <row r="160" spans="4:5" ht="12.75">
      <c r="D160" s="80"/>
      <c r="E160" s="80"/>
    </row>
    <row r="161" spans="4:5" ht="12.75">
      <c r="D161" s="80"/>
      <c r="E161" s="80"/>
    </row>
  </sheetData>
  <sheetProtection/>
  <mergeCells count="2">
    <mergeCell ref="A4:C4"/>
    <mergeCell ref="A89:C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2" max="2" width="68.25390625" style="0" customWidth="1"/>
    <col min="3" max="3" width="12.25390625" style="0" customWidth="1"/>
    <col min="4" max="5" width="11.625" style="0" customWidth="1"/>
    <col min="6" max="6" width="12.00390625" style="0" customWidth="1"/>
    <col min="7" max="7" width="0" style="0" hidden="1" customWidth="1"/>
  </cols>
  <sheetData>
    <row r="1" spans="1:7" ht="36.75" customHeight="1">
      <c r="A1" s="236" t="s">
        <v>220</v>
      </c>
      <c r="B1" s="236"/>
      <c r="C1" s="236"/>
      <c r="D1" s="236"/>
      <c r="E1" s="236"/>
      <c r="F1" s="236"/>
      <c r="G1" s="236"/>
    </row>
    <row r="2" spans="1:7" ht="38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>
      <c r="A3" s="229" t="s">
        <v>7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25.5">
      <c r="A5" s="238"/>
      <c r="B5" s="13" t="s">
        <v>12</v>
      </c>
      <c r="C5" s="14" t="s">
        <v>81</v>
      </c>
      <c r="D5" s="4" t="s">
        <v>76</v>
      </c>
      <c r="E5" s="4" t="s">
        <v>76</v>
      </c>
      <c r="F5" s="4" t="s">
        <v>76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20</v>
      </c>
      <c r="D7" s="226">
        <v>1</v>
      </c>
      <c r="E7" s="226">
        <v>5</v>
      </c>
      <c r="F7" s="226"/>
      <c r="G7" s="231" t="s">
        <v>11</v>
      </c>
    </row>
    <row r="8" spans="1:7" ht="45">
      <c r="A8" s="230"/>
      <c r="B8" s="18" t="s">
        <v>17</v>
      </c>
      <c r="C8" s="226"/>
      <c r="D8" s="226"/>
      <c r="E8" s="226"/>
      <c r="F8" s="226"/>
      <c r="G8" s="231"/>
    </row>
    <row r="9" spans="1:7" ht="12.75">
      <c r="A9" s="7" t="s">
        <v>18</v>
      </c>
      <c r="B9" s="8" t="s">
        <v>19</v>
      </c>
      <c r="C9" s="9">
        <v>60</v>
      </c>
      <c r="D9" s="9">
        <v>1</v>
      </c>
      <c r="E9" s="9">
        <v>1</v>
      </c>
      <c r="F9" s="9"/>
      <c r="G9" s="10" t="s">
        <v>11</v>
      </c>
    </row>
    <row r="10" spans="1:7" ht="12.75">
      <c r="A10" s="2" t="s">
        <v>20</v>
      </c>
      <c r="B10" s="5" t="s">
        <v>21</v>
      </c>
      <c r="C10" s="4">
        <v>1915</v>
      </c>
      <c r="D10" s="4">
        <v>160</v>
      </c>
      <c r="E10" s="4">
        <v>107</v>
      </c>
      <c r="F10" s="4"/>
      <c r="G10" s="3" t="s">
        <v>11</v>
      </c>
    </row>
    <row r="11" spans="1:7" ht="12.75">
      <c r="A11" s="233" t="s">
        <v>22</v>
      </c>
      <c r="B11" s="11" t="s">
        <v>23</v>
      </c>
      <c r="C11" s="232"/>
      <c r="D11" s="232"/>
      <c r="E11" s="232"/>
      <c r="F11" s="232"/>
      <c r="G11" s="227"/>
    </row>
    <row r="12" spans="1:7" ht="45">
      <c r="A12" s="234"/>
      <c r="B12" s="19" t="s">
        <v>82</v>
      </c>
      <c r="C12" s="232"/>
      <c r="D12" s="232"/>
      <c r="E12" s="232"/>
      <c r="F12" s="232"/>
      <c r="G12" s="227"/>
    </row>
    <row r="13" spans="1:7" ht="12.75">
      <c r="A13" s="234"/>
      <c r="B13" s="11" t="s">
        <v>24</v>
      </c>
      <c r="C13" s="9">
        <v>2422</v>
      </c>
      <c r="D13" s="9">
        <v>225</v>
      </c>
      <c r="E13" s="9">
        <v>107</v>
      </c>
      <c r="F13" s="12"/>
      <c r="G13" s="10" t="s">
        <v>25</v>
      </c>
    </row>
    <row r="14" spans="1:7" ht="12.75">
      <c r="A14" s="235"/>
      <c r="B14" s="11" t="s">
        <v>26</v>
      </c>
      <c r="C14" s="9">
        <v>2117</v>
      </c>
      <c r="D14" s="9">
        <v>160</v>
      </c>
      <c r="E14" s="9">
        <v>75</v>
      </c>
      <c r="F14" s="12"/>
      <c r="G14" s="10" t="s">
        <v>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7" ht="12.75">
      <c r="A16" s="230"/>
      <c r="B16" s="1" t="s">
        <v>24</v>
      </c>
      <c r="C16" s="4">
        <v>2422</v>
      </c>
      <c r="D16" s="4">
        <v>225</v>
      </c>
      <c r="E16" s="4">
        <v>107</v>
      </c>
      <c r="F16" s="4"/>
      <c r="G16" s="231" t="s">
        <v>25</v>
      </c>
    </row>
    <row r="17" spans="1:7" ht="12.75">
      <c r="A17" s="230"/>
      <c r="B17" s="1" t="s">
        <v>29</v>
      </c>
      <c r="C17" s="4">
        <v>2422</v>
      </c>
      <c r="D17" s="4">
        <v>225</v>
      </c>
      <c r="E17" s="4">
        <v>107</v>
      </c>
      <c r="F17" s="4"/>
      <c r="G17" s="231"/>
    </row>
    <row r="18" spans="1:7" ht="25.5">
      <c r="A18" s="230"/>
      <c r="B18" s="1" t="s">
        <v>30</v>
      </c>
      <c r="C18" s="4">
        <v>320</v>
      </c>
      <c r="D18" s="4" t="s">
        <v>31</v>
      </c>
      <c r="E18" s="4">
        <v>2</v>
      </c>
      <c r="F18" s="4"/>
      <c r="G18" s="231"/>
    </row>
    <row r="19" spans="1:7" ht="12.75">
      <c r="A19" s="230"/>
      <c r="B19" s="1" t="s">
        <v>85</v>
      </c>
      <c r="C19" s="4">
        <v>862</v>
      </c>
      <c r="D19" s="4">
        <v>5</v>
      </c>
      <c r="E19" s="4">
        <v>7</v>
      </c>
      <c r="F19" s="4"/>
      <c r="G19" s="231"/>
    </row>
    <row r="20" spans="1:7" ht="12.75">
      <c r="A20" s="230"/>
      <c r="B20" s="1" t="s">
        <v>32</v>
      </c>
      <c r="C20" s="4"/>
      <c r="D20" s="4"/>
      <c r="E20" s="4"/>
      <c r="F20" s="4"/>
      <c r="G20" s="231" t="s">
        <v>27</v>
      </c>
    </row>
    <row r="21" spans="1:7" ht="12.75">
      <c r="A21" s="230"/>
      <c r="B21" s="1" t="s">
        <v>33</v>
      </c>
      <c r="C21" s="226">
        <v>2117</v>
      </c>
      <c r="D21" s="226">
        <v>100</v>
      </c>
      <c r="E21" s="226">
        <v>75</v>
      </c>
      <c r="F21" s="226"/>
      <c r="G21" s="231"/>
    </row>
    <row r="22" spans="1:7" ht="56.25">
      <c r="A22" s="230"/>
      <c r="B22" s="19" t="s">
        <v>83</v>
      </c>
      <c r="C22" s="226"/>
      <c r="D22" s="226"/>
      <c r="E22" s="226"/>
      <c r="F22" s="226"/>
      <c r="G22" s="231"/>
    </row>
    <row r="23" spans="1:7" ht="12.75">
      <c r="A23" s="230"/>
      <c r="B23" s="1" t="s">
        <v>34</v>
      </c>
      <c r="C23" s="226">
        <v>2117</v>
      </c>
      <c r="D23" s="226">
        <v>100</v>
      </c>
      <c r="E23" s="226">
        <v>75</v>
      </c>
      <c r="F23" s="226"/>
      <c r="G23" s="231"/>
    </row>
    <row r="24" spans="1:7" ht="56.25">
      <c r="A24" s="230"/>
      <c r="B24" s="19" t="s">
        <v>84</v>
      </c>
      <c r="C24" s="226"/>
      <c r="D24" s="226"/>
      <c r="E24" s="226"/>
      <c r="F24" s="226"/>
      <c r="G24" s="231"/>
    </row>
    <row r="25" spans="1:7" ht="12.75">
      <c r="A25" s="227" t="s">
        <v>35</v>
      </c>
      <c r="B25" s="8" t="s">
        <v>36</v>
      </c>
      <c r="C25" s="9"/>
      <c r="D25" s="9"/>
      <c r="E25" s="9"/>
      <c r="F25" s="9"/>
      <c r="G25" s="228" t="s">
        <v>27</v>
      </c>
    </row>
    <row r="26" spans="1:7" ht="12.75">
      <c r="A26" s="227"/>
      <c r="B26" s="11" t="s">
        <v>24</v>
      </c>
      <c r="C26" s="9">
        <v>38</v>
      </c>
      <c r="D26" s="9">
        <v>6</v>
      </c>
      <c r="E26" s="9">
        <v>5</v>
      </c>
      <c r="F26" s="9"/>
      <c r="G26" s="228"/>
    </row>
    <row r="27" spans="1:7" ht="12.75">
      <c r="A27" s="227"/>
      <c r="B27" s="11" t="s">
        <v>37</v>
      </c>
      <c r="C27" s="9">
        <v>24</v>
      </c>
      <c r="D27" s="9"/>
      <c r="E27" s="9"/>
      <c r="F27" s="9"/>
      <c r="G27" s="228"/>
    </row>
    <row r="28" spans="1:7" ht="12.75">
      <c r="A28" s="227"/>
      <c r="B28" s="11" t="s">
        <v>38</v>
      </c>
      <c r="C28" s="9">
        <v>14</v>
      </c>
      <c r="D28" s="9"/>
      <c r="E28" s="9"/>
      <c r="F28" s="9"/>
      <c r="G28" s="228"/>
    </row>
    <row r="29" spans="1:7" ht="12.75">
      <c r="A29" s="227"/>
      <c r="B29" s="11" t="s">
        <v>67</v>
      </c>
      <c r="C29" s="9"/>
      <c r="D29" s="9"/>
      <c r="E29" s="9"/>
      <c r="F29" s="9"/>
      <c r="G29" s="228"/>
    </row>
    <row r="30" spans="1:7" ht="12.75">
      <c r="A30" s="227"/>
      <c r="B30" s="11" t="s">
        <v>39</v>
      </c>
      <c r="C30" s="9">
        <v>38</v>
      </c>
      <c r="D30" s="9">
        <v>6</v>
      </c>
      <c r="E30" s="9">
        <v>3</v>
      </c>
      <c r="F30" s="9"/>
      <c r="G30" s="228"/>
    </row>
    <row r="31" spans="1:7" ht="12.75">
      <c r="A31" s="230" t="s">
        <v>40</v>
      </c>
      <c r="B31" s="5" t="s">
        <v>41</v>
      </c>
      <c r="C31" s="4"/>
      <c r="D31" s="4"/>
      <c r="E31" s="4"/>
      <c r="F31" s="4"/>
      <c r="G31" s="231" t="s">
        <v>27</v>
      </c>
    </row>
    <row r="32" spans="1:7" ht="12.75">
      <c r="A32" s="230"/>
      <c r="B32" s="1" t="s">
        <v>24</v>
      </c>
      <c r="C32" s="4">
        <v>85</v>
      </c>
      <c r="D32" s="4"/>
      <c r="E32" s="4"/>
      <c r="F32" s="4"/>
      <c r="G32" s="231"/>
    </row>
    <row r="33" spans="1:7" ht="12.75">
      <c r="A33" s="230"/>
      <c r="B33" s="1" t="s">
        <v>42</v>
      </c>
      <c r="C33" s="4">
        <v>47</v>
      </c>
      <c r="D33" s="4"/>
      <c r="E33" s="4"/>
      <c r="F33" s="4"/>
      <c r="G33" s="231"/>
    </row>
    <row r="34" spans="1:7" ht="12.75">
      <c r="A34" s="229" t="s">
        <v>43</v>
      </c>
      <c r="B34" s="229"/>
      <c r="C34" s="229"/>
      <c r="D34" s="229"/>
      <c r="E34" s="229"/>
      <c r="F34" s="229"/>
      <c r="G34" s="229"/>
    </row>
    <row r="35" spans="1:7" ht="25.5">
      <c r="A35" s="2" t="s">
        <v>44</v>
      </c>
      <c r="B35" s="5" t="s">
        <v>86</v>
      </c>
      <c r="C35" s="4">
        <v>17</v>
      </c>
      <c r="D35" s="4"/>
      <c r="E35" s="4"/>
      <c r="F35" s="4"/>
      <c r="G35" s="3" t="s">
        <v>27</v>
      </c>
    </row>
    <row r="36" spans="1:7" ht="12.75">
      <c r="A36" s="7" t="s">
        <v>48</v>
      </c>
      <c r="B36" s="8" t="s">
        <v>49</v>
      </c>
      <c r="C36" s="9">
        <v>1915</v>
      </c>
      <c r="D36" s="9"/>
      <c r="E36" s="9"/>
      <c r="F36" s="9"/>
      <c r="G36" s="10" t="s">
        <v>11</v>
      </c>
    </row>
    <row r="37" spans="1:7" ht="12.75">
      <c r="A37" s="2" t="s">
        <v>50</v>
      </c>
      <c r="B37" s="5" t="s">
        <v>51</v>
      </c>
      <c r="C37" s="4">
        <v>16</v>
      </c>
      <c r="D37" s="4">
        <v>1</v>
      </c>
      <c r="E37" s="4">
        <v>1</v>
      </c>
      <c r="F37" s="4">
        <v>1</v>
      </c>
      <c r="G37" s="3" t="s">
        <v>11</v>
      </c>
    </row>
    <row r="38" spans="1:7" ht="12.75">
      <c r="A38" s="7" t="s">
        <v>52</v>
      </c>
      <c r="B38" s="8" t="s">
        <v>53</v>
      </c>
      <c r="C38" s="9">
        <v>930</v>
      </c>
      <c r="D38" s="9"/>
      <c r="E38" s="9"/>
      <c r="F38" s="9"/>
      <c r="G38" s="10" t="s">
        <v>11</v>
      </c>
    </row>
    <row r="39" spans="1:7" ht="12.75">
      <c r="A39" s="2" t="s">
        <v>54</v>
      </c>
      <c r="B39" s="5" t="s">
        <v>55</v>
      </c>
      <c r="C39" s="4">
        <v>72</v>
      </c>
      <c r="D39" s="4"/>
      <c r="E39" s="4"/>
      <c r="F39" s="4"/>
      <c r="G39" s="3" t="s">
        <v>11</v>
      </c>
    </row>
    <row r="40" spans="1:7" ht="12.75">
      <c r="A40" s="7" t="s">
        <v>56</v>
      </c>
      <c r="B40" s="8" t="s">
        <v>57</v>
      </c>
      <c r="C40" s="9">
        <v>1770</v>
      </c>
      <c r="D40" s="9"/>
      <c r="E40" s="9"/>
      <c r="F40" s="9"/>
      <c r="G40" s="10" t="s">
        <v>58</v>
      </c>
    </row>
    <row r="41" spans="1:7" ht="12.75">
      <c r="A41" s="230" t="s">
        <v>59</v>
      </c>
      <c r="B41" s="5" t="s">
        <v>60</v>
      </c>
      <c r="C41" s="4"/>
      <c r="D41" s="4"/>
      <c r="E41" s="4"/>
      <c r="F41" s="4"/>
      <c r="G41" s="231" t="s">
        <v>58</v>
      </c>
    </row>
    <row r="42" spans="1:7" ht="12.75">
      <c r="A42" s="230"/>
      <c r="B42" s="1" t="s">
        <v>24</v>
      </c>
      <c r="C42" s="4">
        <v>4379</v>
      </c>
      <c r="D42" s="4"/>
      <c r="E42" s="4"/>
      <c r="F42" s="4"/>
      <c r="G42" s="231"/>
    </row>
    <row r="43" spans="1:7" ht="12.75">
      <c r="A43" s="230"/>
      <c r="B43" s="1" t="s">
        <v>61</v>
      </c>
      <c r="C43" s="4">
        <v>531</v>
      </c>
      <c r="D43" s="4"/>
      <c r="E43" s="4"/>
      <c r="F43" s="4"/>
      <c r="G43" s="231"/>
    </row>
    <row r="44" spans="1:7" ht="12.75">
      <c r="A44" s="230"/>
      <c r="B44" s="1" t="s">
        <v>62</v>
      </c>
      <c r="C44" s="4">
        <v>940</v>
      </c>
      <c r="D44" s="4"/>
      <c r="E44" s="4"/>
      <c r="F44" s="4"/>
      <c r="G44" s="231"/>
    </row>
    <row r="45" spans="1:7" ht="12.75">
      <c r="A45" s="227" t="s">
        <v>63</v>
      </c>
      <c r="B45" s="8" t="s">
        <v>64</v>
      </c>
      <c r="C45" s="9"/>
      <c r="D45" s="9"/>
      <c r="E45" s="9"/>
      <c r="F45" s="9"/>
      <c r="G45" s="228" t="s">
        <v>58</v>
      </c>
    </row>
    <row r="46" spans="1:7" ht="12.75">
      <c r="A46" s="227"/>
      <c r="B46" s="11" t="s">
        <v>24</v>
      </c>
      <c r="C46" s="9">
        <v>37</v>
      </c>
      <c r="D46" s="9"/>
      <c r="E46" s="9"/>
      <c r="F46" s="9"/>
      <c r="G46" s="228"/>
    </row>
    <row r="47" spans="1:7" ht="12.75">
      <c r="A47" s="227"/>
      <c r="B47" s="11" t="s">
        <v>65</v>
      </c>
      <c r="C47" s="9">
        <v>28</v>
      </c>
      <c r="D47" s="9"/>
      <c r="E47" s="9"/>
      <c r="F47" s="9"/>
      <c r="G47" s="228"/>
    </row>
    <row r="48" spans="1:7" ht="12.75">
      <c r="A48" s="227"/>
      <c r="B48" s="11" t="s">
        <v>66</v>
      </c>
      <c r="C48" s="9">
        <v>9</v>
      </c>
      <c r="D48" s="9"/>
      <c r="E48" s="9"/>
      <c r="F48" s="9"/>
      <c r="G48" s="228"/>
    </row>
  </sheetData>
  <sheetProtection/>
  <mergeCells count="36">
    <mergeCell ref="A1:G1"/>
    <mergeCell ref="A3:G3"/>
    <mergeCell ref="A4:A5"/>
    <mergeCell ref="G4:G5"/>
    <mergeCell ref="F7:F8"/>
    <mergeCell ref="G7:G8"/>
    <mergeCell ref="F11:F12"/>
    <mergeCell ref="G11:G12"/>
    <mergeCell ref="A7:A8"/>
    <mergeCell ref="C7:C8"/>
    <mergeCell ref="A11:A14"/>
    <mergeCell ref="C11:C12"/>
    <mergeCell ref="D11:D12"/>
    <mergeCell ref="E11:E12"/>
    <mergeCell ref="D7:D8"/>
    <mergeCell ref="E7:E8"/>
    <mergeCell ref="G25:G30"/>
    <mergeCell ref="A31:A33"/>
    <mergeCell ref="G31:G33"/>
    <mergeCell ref="A15:A24"/>
    <mergeCell ref="G16:G19"/>
    <mergeCell ref="G20:G24"/>
    <mergeCell ref="C21:C22"/>
    <mergeCell ref="D21:D22"/>
    <mergeCell ref="E21:E22"/>
    <mergeCell ref="F23:F24"/>
    <mergeCell ref="F21:F22"/>
    <mergeCell ref="C23:C24"/>
    <mergeCell ref="D23:D24"/>
    <mergeCell ref="E23:E24"/>
    <mergeCell ref="A45:A48"/>
    <mergeCell ref="G45:G48"/>
    <mergeCell ref="A34:G34"/>
    <mergeCell ref="A41:A44"/>
    <mergeCell ref="G41:G44"/>
    <mergeCell ref="A25:A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2" max="2" width="68.75390625" style="0" customWidth="1"/>
    <col min="3" max="3" width="12.25390625" style="0" customWidth="1"/>
    <col min="4" max="5" width="11.625" style="0" customWidth="1"/>
    <col min="6" max="6" width="11.375" style="0" customWidth="1"/>
    <col min="7" max="7" width="0" style="0" hidden="1" customWidth="1"/>
  </cols>
  <sheetData>
    <row r="1" spans="1:7" ht="36.75" customHeight="1">
      <c r="A1" s="236" t="s">
        <v>219</v>
      </c>
      <c r="B1" s="236"/>
      <c r="C1" s="236"/>
      <c r="D1" s="236"/>
      <c r="E1" s="236"/>
      <c r="F1" s="236"/>
      <c r="G1" s="236"/>
    </row>
    <row r="2" spans="1:7" ht="38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>
      <c r="A3" s="229" t="s">
        <v>7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25.5">
      <c r="A5" s="238"/>
      <c r="B5" s="13" t="s">
        <v>12</v>
      </c>
      <c r="C5" s="14" t="s">
        <v>79</v>
      </c>
      <c r="D5" s="4" t="s">
        <v>76</v>
      </c>
      <c r="E5" s="4" t="s">
        <v>76</v>
      </c>
      <c r="F5" s="4" t="s">
        <v>76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20</v>
      </c>
      <c r="D7" s="226">
        <v>0</v>
      </c>
      <c r="E7" s="226">
        <v>5</v>
      </c>
      <c r="F7" s="226"/>
      <c r="G7" s="231" t="s">
        <v>11</v>
      </c>
    </row>
    <row r="8" spans="1:7" ht="45">
      <c r="A8" s="230"/>
      <c r="B8" s="18" t="s">
        <v>17</v>
      </c>
      <c r="C8" s="226"/>
      <c r="D8" s="226"/>
      <c r="E8" s="226"/>
      <c r="F8" s="226"/>
      <c r="G8" s="231"/>
    </row>
    <row r="9" spans="1:7" ht="12.75">
      <c r="A9" s="7" t="s">
        <v>18</v>
      </c>
      <c r="B9" s="8" t="s">
        <v>19</v>
      </c>
      <c r="C9" s="9">
        <v>60</v>
      </c>
      <c r="D9" s="9">
        <v>1</v>
      </c>
      <c r="E9" s="9">
        <v>1</v>
      </c>
      <c r="F9" s="9"/>
      <c r="G9" s="10" t="s">
        <v>11</v>
      </c>
    </row>
    <row r="10" spans="1:7" ht="12.75">
      <c r="A10" s="2" t="s">
        <v>20</v>
      </c>
      <c r="B10" s="5" t="s">
        <v>21</v>
      </c>
      <c r="C10" s="4">
        <v>2700</v>
      </c>
      <c r="D10" s="4">
        <v>225</v>
      </c>
      <c r="E10" s="4">
        <v>130</v>
      </c>
      <c r="F10" s="4"/>
      <c r="G10" s="3" t="s">
        <v>11</v>
      </c>
    </row>
    <row r="11" spans="1:7" ht="12.75">
      <c r="A11" s="233" t="s">
        <v>22</v>
      </c>
      <c r="B11" s="11" t="s">
        <v>23</v>
      </c>
      <c r="C11" s="241"/>
      <c r="D11" s="232"/>
      <c r="E11" s="232"/>
      <c r="F11" s="232"/>
      <c r="G11" s="227"/>
    </row>
    <row r="12" spans="1:7" ht="45">
      <c r="A12" s="234"/>
      <c r="B12" s="19" t="s">
        <v>75</v>
      </c>
      <c r="C12" s="242"/>
      <c r="D12" s="232"/>
      <c r="E12" s="232"/>
      <c r="F12" s="232"/>
      <c r="G12" s="227"/>
    </row>
    <row r="13" spans="1:7" ht="12.75">
      <c r="A13" s="234"/>
      <c r="B13" s="11" t="s">
        <v>24</v>
      </c>
      <c r="C13" s="9">
        <v>2847</v>
      </c>
      <c r="D13" s="9">
        <v>225</v>
      </c>
      <c r="E13" s="9">
        <v>130</v>
      </c>
      <c r="F13" s="12"/>
      <c r="G13" s="10" t="s">
        <v>25</v>
      </c>
    </row>
    <row r="14" spans="1:7" ht="12.75">
      <c r="A14" s="235"/>
      <c r="B14" s="11" t="s">
        <v>26</v>
      </c>
      <c r="C14" s="9">
        <v>2448</v>
      </c>
      <c r="D14" s="9">
        <v>160</v>
      </c>
      <c r="E14" s="9">
        <v>75</v>
      </c>
      <c r="F14" s="12"/>
      <c r="G14" s="10" t="s">
        <v>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7" ht="12.75">
      <c r="A16" s="230"/>
      <c r="B16" s="1" t="s">
        <v>24</v>
      </c>
      <c r="C16" s="4">
        <v>2847</v>
      </c>
      <c r="D16" s="4">
        <v>225</v>
      </c>
      <c r="E16" s="4">
        <v>130</v>
      </c>
      <c r="F16" s="4"/>
      <c r="G16" s="231" t="s">
        <v>25</v>
      </c>
    </row>
    <row r="17" spans="1:7" ht="12.75">
      <c r="A17" s="230"/>
      <c r="B17" s="1" t="s">
        <v>29</v>
      </c>
      <c r="C17" s="4">
        <v>2847</v>
      </c>
      <c r="D17" s="4">
        <v>225</v>
      </c>
      <c r="E17" s="4">
        <v>130</v>
      </c>
      <c r="F17" s="4"/>
      <c r="G17" s="231"/>
    </row>
    <row r="18" spans="1:7" ht="25.5">
      <c r="A18" s="230"/>
      <c r="B18" s="1" t="s">
        <v>30</v>
      </c>
      <c r="C18" s="4">
        <v>320</v>
      </c>
      <c r="D18" s="4">
        <v>8</v>
      </c>
      <c r="E18" s="4">
        <v>2</v>
      </c>
      <c r="F18" s="4"/>
      <c r="G18" s="231"/>
    </row>
    <row r="19" spans="1:7" ht="12.75">
      <c r="A19" s="230"/>
      <c r="B19" s="1" t="s">
        <v>68</v>
      </c>
      <c r="C19" s="4"/>
      <c r="D19" s="4"/>
      <c r="E19" s="4"/>
      <c r="F19" s="4"/>
      <c r="G19" s="231"/>
    </row>
    <row r="20" spans="1:7" ht="12.75">
      <c r="A20" s="230"/>
      <c r="B20" s="1" t="s">
        <v>80</v>
      </c>
      <c r="C20" s="4">
        <v>180</v>
      </c>
      <c r="D20" s="4">
        <v>5</v>
      </c>
      <c r="E20" s="4">
        <v>23</v>
      </c>
      <c r="F20" s="4"/>
      <c r="G20" s="231"/>
    </row>
    <row r="21" spans="1:7" ht="12.75">
      <c r="A21" s="230"/>
      <c r="B21" s="1" t="s">
        <v>32</v>
      </c>
      <c r="C21" s="4"/>
      <c r="D21" s="4"/>
      <c r="E21" s="4"/>
      <c r="F21" s="4"/>
      <c r="G21" s="231" t="s">
        <v>27</v>
      </c>
    </row>
    <row r="22" spans="1:7" ht="12.75">
      <c r="A22" s="230"/>
      <c r="B22" s="1" t="s">
        <v>33</v>
      </c>
      <c r="C22" s="226">
        <v>2448</v>
      </c>
      <c r="D22" s="226">
        <v>160</v>
      </c>
      <c r="E22" s="226">
        <v>75</v>
      </c>
      <c r="F22" s="226"/>
      <c r="G22" s="231"/>
    </row>
    <row r="23" spans="1:7" ht="90">
      <c r="A23" s="230"/>
      <c r="B23" s="19" t="s">
        <v>77</v>
      </c>
      <c r="C23" s="226"/>
      <c r="D23" s="226"/>
      <c r="E23" s="226"/>
      <c r="F23" s="226"/>
      <c r="G23" s="231"/>
    </row>
    <row r="24" spans="1:7" ht="12.75">
      <c r="A24" s="230"/>
      <c r="B24" s="1" t="s">
        <v>34</v>
      </c>
      <c r="C24" s="226">
        <v>2448</v>
      </c>
      <c r="D24" s="226">
        <v>160</v>
      </c>
      <c r="E24" s="226">
        <v>75</v>
      </c>
      <c r="F24" s="226"/>
      <c r="G24" s="231"/>
    </row>
    <row r="25" spans="1:7" ht="78.75">
      <c r="A25" s="230"/>
      <c r="B25" s="19" t="s">
        <v>78</v>
      </c>
      <c r="C25" s="226"/>
      <c r="D25" s="226"/>
      <c r="E25" s="226"/>
      <c r="F25" s="226"/>
      <c r="G25" s="231"/>
    </row>
    <row r="26" spans="1:7" ht="12.75">
      <c r="A26" s="227" t="s">
        <v>35</v>
      </c>
      <c r="B26" s="8" t="s">
        <v>36</v>
      </c>
      <c r="C26" s="9"/>
      <c r="D26" s="9"/>
      <c r="E26" s="9"/>
      <c r="F26" s="9"/>
      <c r="G26" s="228" t="s">
        <v>27</v>
      </c>
    </row>
    <row r="27" spans="1:7" ht="12.75">
      <c r="A27" s="227"/>
      <c r="B27" s="11" t="s">
        <v>24</v>
      </c>
      <c r="C27" s="9">
        <v>43</v>
      </c>
      <c r="D27" s="9">
        <v>6</v>
      </c>
      <c r="E27" s="9">
        <v>5</v>
      </c>
      <c r="F27" s="9"/>
      <c r="G27" s="228"/>
    </row>
    <row r="28" spans="1:7" ht="12.75">
      <c r="A28" s="227"/>
      <c r="B28" s="11" t="s">
        <v>37</v>
      </c>
      <c r="C28" s="9">
        <v>25</v>
      </c>
      <c r="D28" s="9"/>
      <c r="E28" s="9"/>
      <c r="F28" s="9"/>
      <c r="G28" s="228"/>
    </row>
    <row r="29" spans="1:7" ht="12.75">
      <c r="A29" s="227"/>
      <c r="B29" s="11" t="s">
        <v>38</v>
      </c>
      <c r="C29" s="9">
        <v>18</v>
      </c>
      <c r="D29" s="9"/>
      <c r="E29" s="9"/>
      <c r="F29" s="9"/>
      <c r="G29" s="228"/>
    </row>
    <row r="30" spans="1:7" ht="12.75">
      <c r="A30" s="227"/>
      <c r="B30" s="11" t="s">
        <v>67</v>
      </c>
      <c r="C30" s="9"/>
      <c r="D30" s="9"/>
      <c r="E30" s="9"/>
      <c r="F30" s="9"/>
      <c r="G30" s="228"/>
    </row>
    <row r="31" spans="1:7" ht="12.75">
      <c r="A31" s="227"/>
      <c r="B31" s="11" t="s">
        <v>39</v>
      </c>
      <c r="C31" s="9">
        <v>43</v>
      </c>
      <c r="D31" s="9">
        <v>6</v>
      </c>
      <c r="E31" s="9">
        <v>5</v>
      </c>
      <c r="F31" s="9"/>
      <c r="G31" s="228"/>
    </row>
    <row r="32" spans="1:7" ht="12.75">
      <c r="A32" s="230" t="s">
        <v>40</v>
      </c>
      <c r="B32" s="5" t="s">
        <v>41</v>
      </c>
      <c r="C32" s="4"/>
      <c r="D32" s="4"/>
      <c r="E32" s="4"/>
      <c r="F32" s="4"/>
      <c r="G32" s="231" t="s">
        <v>27</v>
      </c>
    </row>
    <row r="33" spans="1:7" ht="12.75">
      <c r="A33" s="230"/>
      <c r="B33" s="1" t="s">
        <v>24</v>
      </c>
      <c r="C33" s="4">
        <v>99</v>
      </c>
      <c r="D33" s="4"/>
      <c r="E33" s="4"/>
      <c r="F33" s="4"/>
      <c r="G33" s="231"/>
    </row>
    <row r="34" spans="1:7" ht="12.75">
      <c r="A34" s="230"/>
      <c r="B34" s="1" t="s">
        <v>42</v>
      </c>
      <c r="C34" s="4">
        <v>35</v>
      </c>
      <c r="D34" s="4"/>
      <c r="E34" s="4"/>
      <c r="F34" s="4"/>
      <c r="G34" s="231"/>
    </row>
    <row r="35" spans="1:7" ht="12.75">
      <c r="A35" s="229" t="s">
        <v>43</v>
      </c>
      <c r="B35" s="229"/>
      <c r="C35" s="229"/>
      <c r="D35" s="229"/>
      <c r="E35" s="229"/>
      <c r="F35" s="229"/>
      <c r="G35" s="229"/>
    </row>
    <row r="36" spans="1:7" ht="25.5">
      <c r="A36" s="230" t="s">
        <v>44</v>
      </c>
      <c r="B36" s="5" t="s">
        <v>45</v>
      </c>
      <c r="C36" s="4"/>
      <c r="D36" s="4"/>
      <c r="E36" s="4"/>
      <c r="F36" s="4"/>
      <c r="G36" s="3" t="s">
        <v>27</v>
      </c>
    </row>
    <row r="37" spans="1:7" ht="12.75">
      <c r="A37" s="230"/>
      <c r="B37" s="1" t="s">
        <v>24</v>
      </c>
      <c r="C37" s="4">
        <v>25</v>
      </c>
      <c r="D37" s="4"/>
      <c r="E37" s="4"/>
      <c r="F37" s="4"/>
      <c r="G37" s="2"/>
    </row>
    <row r="38" spans="1:7" ht="12.75">
      <c r="A38" s="230"/>
      <c r="B38" s="1" t="s">
        <v>46</v>
      </c>
      <c r="C38" s="4">
        <v>16</v>
      </c>
      <c r="D38" s="4"/>
      <c r="E38" s="4"/>
      <c r="F38" s="4"/>
      <c r="G38" s="2"/>
    </row>
    <row r="39" spans="1:7" ht="12.75">
      <c r="A39" s="230"/>
      <c r="B39" s="1" t="s">
        <v>47</v>
      </c>
      <c r="C39" s="4">
        <v>7</v>
      </c>
      <c r="D39" s="4"/>
      <c r="E39" s="4"/>
      <c r="F39" s="4"/>
      <c r="G39" s="2"/>
    </row>
    <row r="40" spans="1:7" ht="12.75">
      <c r="A40" s="7" t="s">
        <v>48</v>
      </c>
      <c r="B40" s="8" t="s">
        <v>49</v>
      </c>
      <c r="C40" s="9">
        <v>2700</v>
      </c>
      <c r="D40" s="9"/>
      <c r="E40" s="9"/>
      <c r="F40" s="9"/>
      <c r="G40" s="10" t="s">
        <v>11</v>
      </c>
    </row>
    <row r="41" spans="1:7" ht="12.75">
      <c r="A41" s="2" t="s">
        <v>50</v>
      </c>
      <c r="B41" s="5" t="s">
        <v>51</v>
      </c>
      <c r="C41" s="4">
        <v>17</v>
      </c>
      <c r="D41" s="4">
        <v>1</v>
      </c>
      <c r="E41" s="4">
        <v>1</v>
      </c>
      <c r="F41" s="4">
        <v>1</v>
      </c>
      <c r="G41" s="3" t="s">
        <v>11</v>
      </c>
    </row>
    <row r="42" spans="1:7" ht="12.75">
      <c r="A42" s="7" t="s">
        <v>52</v>
      </c>
      <c r="B42" s="8" t="s">
        <v>53</v>
      </c>
      <c r="C42" s="9">
        <v>930</v>
      </c>
      <c r="D42" s="9"/>
      <c r="E42" s="9"/>
      <c r="F42" s="9"/>
      <c r="G42" s="10" t="s">
        <v>11</v>
      </c>
    </row>
    <row r="43" spans="1:7" ht="12.75">
      <c r="A43" s="2" t="s">
        <v>54</v>
      </c>
      <c r="B43" s="5" t="s">
        <v>55</v>
      </c>
      <c r="C43" s="4">
        <v>86</v>
      </c>
      <c r="D43" s="4"/>
      <c r="E43" s="4"/>
      <c r="F43" s="4"/>
      <c r="G43" s="3" t="s">
        <v>11</v>
      </c>
    </row>
    <row r="44" spans="1:7" ht="12.75">
      <c r="A44" s="7" t="s">
        <v>56</v>
      </c>
      <c r="B44" s="8" t="s">
        <v>57</v>
      </c>
      <c r="C44" s="9">
        <v>1948</v>
      </c>
      <c r="D44" s="9"/>
      <c r="E44" s="9"/>
      <c r="F44" s="9"/>
      <c r="G44" s="10" t="s">
        <v>58</v>
      </c>
    </row>
    <row r="45" spans="1:7" ht="12.75">
      <c r="A45" s="230" t="s">
        <v>59</v>
      </c>
      <c r="B45" s="5" t="s">
        <v>60</v>
      </c>
      <c r="C45" s="4"/>
      <c r="D45" s="4"/>
      <c r="E45" s="4"/>
      <c r="F45" s="4"/>
      <c r="G45" s="231" t="s">
        <v>58</v>
      </c>
    </row>
    <row r="46" spans="1:7" ht="12.75">
      <c r="A46" s="230"/>
      <c r="B46" s="1" t="s">
        <v>24</v>
      </c>
      <c r="C46" s="4">
        <v>6023</v>
      </c>
      <c r="D46" s="4"/>
      <c r="E46" s="4"/>
      <c r="F46" s="4"/>
      <c r="G46" s="231"/>
    </row>
    <row r="47" spans="1:7" ht="12.75">
      <c r="A47" s="230"/>
      <c r="B47" s="1" t="s">
        <v>61</v>
      </c>
      <c r="C47" s="4">
        <v>662</v>
      </c>
      <c r="D47" s="4"/>
      <c r="E47" s="4"/>
      <c r="F47" s="4"/>
      <c r="G47" s="231"/>
    </row>
    <row r="48" spans="1:7" ht="12.75">
      <c r="A48" s="230"/>
      <c r="B48" s="1" t="s">
        <v>62</v>
      </c>
      <c r="C48" s="4">
        <v>1098</v>
      </c>
      <c r="D48" s="4"/>
      <c r="E48" s="4"/>
      <c r="F48" s="4"/>
      <c r="G48" s="231"/>
    </row>
    <row r="49" spans="1:7" ht="12.75">
      <c r="A49" s="227" t="s">
        <v>63</v>
      </c>
      <c r="B49" s="8" t="s">
        <v>64</v>
      </c>
      <c r="C49" s="9"/>
      <c r="D49" s="9"/>
      <c r="E49" s="9"/>
      <c r="F49" s="9"/>
      <c r="G49" s="228" t="s">
        <v>58</v>
      </c>
    </row>
    <row r="50" spans="1:7" ht="12.75">
      <c r="A50" s="227"/>
      <c r="B50" s="11" t="s">
        <v>24</v>
      </c>
      <c r="C50" s="9">
        <v>42</v>
      </c>
      <c r="D50" s="9"/>
      <c r="E50" s="9"/>
      <c r="F50" s="9"/>
      <c r="G50" s="228"/>
    </row>
    <row r="51" spans="1:7" ht="12.75">
      <c r="A51" s="227"/>
      <c r="B51" s="11" t="s">
        <v>65</v>
      </c>
      <c r="C51" s="9">
        <v>30</v>
      </c>
      <c r="D51" s="9"/>
      <c r="E51" s="9"/>
      <c r="F51" s="9"/>
      <c r="G51" s="228"/>
    </row>
    <row r="52" spans="1:7" ht="12.75">
      <c r="A52" s="227"/>
      <c r="B52" s="11" t="s">
        <v>66</v>
      </c>
      <c r="C52" s="9">
        <v>12</v>
      </c>
      <c r="D52" s="9"/>
      <c r="E52" s="9"/>
      <c r="F52" s="9"/>
      <c r="G52" s="228"/>
    </row>
  </sheetData>
  <sheetProtection/>
  <mergeCells count="37">
    <mergeCell ref="A49:A52"/>
    <mergeCell ref="G49:G52"/>
    <mergeCell ref="A35:G35"/>
    <mergeCell ref="A36:A39"/>
    <mergeCell ref="A45:A48"/>
    <mergeCell ref="G45:G48"/>
    <mergeCell ref="C22:C23"/>
    <mergeCell ref="D22:D23"/>
    <mergeCell ref="E22:E23"/>
    <mergeCell ref="F22:F23"/>
    <mergeCell ref="C24:C25"/>
    <mergeCell ref="D24:D25"/>
    <mergeCell ref="E24:E25"/>
    <mergeCell ref="A26:A31"/>
    <mergeCell ref="G26:G31"/>
    <mergeCell ref="A32:A34"/>
    <mergeCell ref="G32:G34"/>
    <mergeCell ref="F24:F25"/>
    <mergeCell ref="F11:F12"/>
    <mergeCell ref="G11:G12"/>
    <mergeCell ref="A15:A25"/>
    <mergeCell ref="G16:G20"/>
    <mergeCell ref="G21:G25"/>
    <mergeCell ref="A11:A14"/>
    <mergeCell ref="C11:C12"/>
    <mergeCell ref="D11:D12"/>
    <mergeCell ref="E11:E12"/>
    <mergeCell ref="D7:D8"/>
    <mergeCell ref="E7:E8"/>
    <mergeCell ref="A1:G1"/>
    <mergeCell ref="A3:G3"/>
    <mergeCell ref="A4:A5"/>
    <mergeCell ref="G4:G5"/>
    <mergeCell ref="F7:F8"/>
    <mergeCell ref="G7:G8"/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375" style="0" customWidth="1"/>
    <col min="2" max="2" width="68.75390625" style="0" customWidth="1"/>
    <col min="3" max="3" width="12.25390625" style="0" customWidth="1"/>
    <col min="4" max="5" width="11.625" style="0" customWidth="1"/>
    <col min="6" max="6" width="11.875" style="0" customWidth="1"/>
    <col min="7" max="7" width="0" style="0" hidden="1" customWidth="1"/>
  </cols>
  <sheetData>
    <row r="1" spans="1:7" ht="36.75" customHeight="1">
      <c r="A1" s="236" t="s">
        <v>218</v>
      </c>
      <c r="B1" s="236"/>
      <c r="C1" s="236"/>
      <c r="D1" s="236"/>
      <c r="E1" s="236"/>
      <c r="F1" s="236"/>
      <c r="G1" s="236"/>
    </row>
    <row r="2" spans="1:7" ht="38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>
      <c r="A3" s="229" t="s">
        <v>7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25.5">
      <c r="A5" s="238"/>
      <c r="B5" s="13" t="s">
        <v>12</v>
      </c>
      <c r="C5" s="14" t="s">
        <v>87</v>
      </c>
      <c r="D5" s="4" t="s">
        <v>76</v>
      </c>
      <c r="E5" s="4" t="s">
        <v>76</v>
      </c>
      <c r="F5" s="4" t="s">
        <v>76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21</v>
      </c>
      <c r="D7" s="243">
        <v>0</v>
      </c>
      <c r="E7" s="243">
        <v>3</v>
      </c>
      <c r="F7" s="226"/>
      <c r="G7" s="231" t="s">
        <v>11</v>
      </c>
    </row>
    <row r="8" spans="1:7" ht="45">
      <c r="A8" s="230"/>
      <c r="B8" s="18" t="s">
        <v>17</v>
      </c>
      <c r="C8" s="226"/>
      <c r="D8" s="244"/>
      <c r="E8" s="244"/>
      <c r="F8" s="226"/>
      <c r="G8" s="231"/>
    </row>
    <row r="9" spans="1:7" ht="12.75">
      <c r="A9" s="7" t="s">
        <v>18</v>
      </c>
      <c r="B9" s="8" t="s">
        <v>19</v>
      </c>
      <c r="C9" s="9">
        <v>211</v>
      </c>
      <c r="D9" s="9">
        <v>1</v>
      </c>
      <c r="E9" s="9">
        <v>2</v>
      </c>
      <c r="F9" s="9"/>
      <c r="G9" s="10" t="s">
        <v>11</v>
      </c>
    </row>
    <row r="10" spans="1:7" ht="12.75">
      <c r="A10" s="2" t="s">
        <v>20</v>
      </c>
      <c r="B10" s="5" t="s">
        <v>21</v>
      </c>
      <c r="C10" s="4">
        <v>2700</v>
      </c>
      <c r="D10" s="4">
        <v>225</v>
      </c>
      <c r="E10" s="4">
        <v>196</v>
      </c>
      <c r="F10" s="4"/>
      <c r="G10" s="3" t="s">
        <v>11</v>
      </c>
    </row>
    <row r="11" spans="1:7" ht="12.75">
      <c r="A11" s="233" t="s">
        <v>22</v>
      </c>
      <c r="B11" s="11" t="s">
        <v>23</v>
      </c>
      <c r="C11" s="232"/>
      <c r="D11" s="232"/>
      <c r="E11" s="232"/>
      <c r="F11" s="232"/>
      <c r="G11" s="227"/>
    </row>
    <row r="12" spans="1:7" ht="45">
      <c r="A12" s="234"/>
      <c r="B12" s="19" t="s">
        <v>75</v>
      </c>
      <c r="C12" s="232"/>
      <c r="D12" s="232"/>
      <c r="E12" s="232"/>
      <c r="F12" s="232"/>
      <c r="G12" s="227"/>
    </row>
    <row r="13" spans="1:7" ht="12.75">
      <c r="A13" s="234"/>
      <c r="B13" s="11" t="s">
        <v>24</v>
      </c>
      <c r="C13" s="9">
        <v>2743</v>
      </c>
      <c r="D13" s="9">
        <v>225</v>
      </c>
      <c r="E13" s="9">
        <v>196</v>
      </c>
      <c r="F13" s="12"/>
      <c r="G13" s="10" t="s">
        <v>25</v>
      </c>
    </row>
    <row r="14" spans="1:7" ht="12.75">
      <c r="A14" s="235"/>
      <c r="B14" s="11" t="s">
        <v>26</v>
      </c>
      <c r="C14" s="9">
        <v>2407</v>
      </c>
      <c r="D14" s="9">
        <v>160</v>
      </c>
      <c r="E14" s="9">
        <v>124</v>
      </c>
      <c r="F14" s="12"/>
      <c r="G14" s="10" t="s">
        <v>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7" ht="12.75">
      <c r="A16" s="230"/>
      <c r="B16" s="1" t="s">
        <v>24</v>
      </c>
      <c r="C16" s="4">
        <v>2743</v>
      </c>
      <c r="D16" s="4">
        <v>225</v>
      </c>
      <c r="E16" s="4">
        <v>196</v>
      </c>
      <c r="F16" s="4">
        <v>104</v>
      </c>
      <c r="G16" s="231" t="s">
        <v>25</v>
      </c>
    </row>
    <row r="17" spans="1:7" ht="12.75">
      <c r="A17" s="230"/>
      <c r="B17" s="1" t="s">
        <v>29</v>
      </c>
      <c r="C17" s="4">
        <v>2743</v>
      </c>
      <c r="D17" s="4">
        <v>225</v>
      </c>
      <c r="E17" s="4">
        <v>196</v>
      </c>
      <c r="F17" s="4"/>
      <c r="G17" s="231"/>
    </row>
    <row r="18" spans="1:7" ht="25.5">
      <c r="A18" s="230"/>
      <c r="B18" s="1" t="s">
        <v>30</v>
      </c>
      <c r="C18" s="4">
        <v>324</v>
      </c>
      <c r="D18" s="4">
        <v>8</v>
      </c>
      <c r="E18" s="4">
        <v>73</v>
      </c>
      <c r="F18" s="4"/>
      <c r="G18" s="231"/>
    </row>
    <row r="19" spans="1:7" ht="12.75">
      <c r="A19" s="230"/>
      <c r="B19" s="1" t="s">
        <v>68</v>
      </c>
      <c r="C19" s="4"/>
      <c r="D19" s="4"/>
      <c r="E19" s="4"/>
      <c r="F19" s="4"/>
      <c r="G19" s="231"/>
    </row>
    <row r="20" spans="1:7" ht="12.75">
      <c r="A20" s="230"/>
      <c r="B20" s="1" t="s">
        <v>70</v>
      </c>
      <c r="C20" s="4">
        <v>26</v>
      </c>
      <c r="D20" s="4">
        <v>3</v>
      </c>
      <c r="E20" s="4">
        <v>52</v>
      </c>
      <c r="F20" s="4"/>
      <c r="G20" s="231"/>
    </row>
    <row r="21" spans="1:7" ht="12.75">
      <c r="A21" s="230"/>
      <c r="B21" s="1" t="s">
        <v>71</v>
      </c>
      <c r="C21" s="4">
        <v>468</v>
      </c>
      <c r="D21" s="4">
        <v>5</v>
      </c>
      <c r="E21" s="4">
        <v>23</v>
      </c>
      <c r="F21" s="4"/>
      <c r="G21" s="231"/>
    </row>
    <row r="22" spans="1:7" ht="12.75">
      <c r="A22" s="230"/>
      <c r="B22" s="1" t="s">
        <v>72</v>
      </c>
      <c r="C22" s="4">
        <v>820</v>
      </c>
      <c r="D22" s="4">
        <v>5</v>
      </c>
      <c r="E22" s="4">
        <v>7</v>
      </c>
      <c r="F22" s="4"/>
      <c r="G22" s="231"/>
    </row>
    <row r="23" spans="1:7" ht="12.75">
      <c r="A23" s="230"/>
      <c r="B23" s="1" t="s">
        <v>73</v>
      </c>
      <c r="C23" s="4">
        <v>182</v>
      </c>
      <c r="D23" s="4">
        <v>68</v>
      </c>
      <c r="E23" s="4">
        <v>16</v>
      </c>
      <c r="F23" s="4"/>
      <c r="G23" s="231"/>
    </row>
    <row r="24" spans="1:7" ht="12.75">
      <c r="A24" s="230"/>
      <c r="B24" s="1" t="s">
        <v>74</v>
      </c>
      <c r="C24" s="4">
        <v>354</v>
      </c>
      <c r="D24" s="4"/>
      <c r="E24" s="4"/>
      <c r="F24" s="4"/>
      <c r="G24" s="231"/>
    </row>
    <row r="25" spans="1:7" ht="12.75">
      <c r="A25" s="230"/>
      <c r="B25" s="1" t="s">
        <v>32</v>
      </c>
      <c r="C25" s="4"/>
      <c r="D25" s="4"/>
      <c r="E25" s="4"/>
      <c r="F25" s="4"/>
      <c r="G25" s="231" t="s">
        <v>27</v>
      </c>
    </row>
    <row r="26" spans="1:7" ht="12.75">
      <c r="A26" s="230"/>
      <c r="B26" s="1" t="s">
        <v>33</v>
      </c>
      <c r="C26" s="226">
        <v>2407</v>
      </c>
      <c r="D26" s="243">
        <v>160</v>
      </c>
      <c r="E26" s="243">
        <v>54</v>
      </c>
      <c r="F26" s="226"/>
      <c r="G26" s="231"/>
    </row>
    <row r="27" spans="1:7" ht="90">
      <c r="A27" s="230"/>
      <c r="B27" s="19" t="s">
        <v>77</v>
      </c>
      <c r="C27" s="226"/>
      <c r="D27" s="244"/>
      <c r="E27" s="244"/>
      <c r="F27" s="226"/>
      <c r="G27" s="231"/>
    </row>
    <row r="28" spans="1:7" ht="12.75">
      <c r="A28" s="230"/>
      <c r="B28" s="1" t="s">
        <v>34</v>
      </c>
      <c r="C28" s="226">
        <v>2407</v>
      </c>
      <c r="D28" s="226">
        <v>160</v>
      </c>
      <c r="E28" s="226">
        <v>112</v>
      </c>
      <c r="F28" s="226"/>
      <c r="G28" s="231"/>
    </row>
    <row r="29" spans="1:7" ht="78.75">
      <c r="A29" s="230"/>
      <c r="B29" s="19" t="s">
        <v>78</v>
      </c>
      <c r="C29" s="226"/>
      <c r="D29" s="226"/>
      <c r="E29" s="226"/>
      <c r="F29" s="226"/>
      <c r="G29" s="231"/>
    </row>
    <row r="30" spans="1:7" ht="12.75">
      <c r="A30" s="227" t="s">
        <v>35</v>
      </c>
      <c r="B30" s="8" t="s">
        <v>36</v>
      </c>
      <c r="C30" s="9"/>
      <c r="D30" s="9"/>
      <c r="E30" s="9"/>
      <c r="F30" s="9"/>
      <c r="G30" s="228" t="s">
        <v>27</v>
      </c>
    </row>
    <row r="31" spans="1:7" ht="12.75">
      <c r="A31" s="227"/>
      <c r="B31" s="11" t="s">
        <v>24</v>
      </c>
      <c r="C31" s="9">
        <v>43</v>
      </c>
      <c r="D31" s="9">
        <v>6</v>
      </c>
      <c r="E31" s="9">
        <v>7</v>
      </c>
      <c r="F31" s="9"/>
      <c r="G31" s="228"/>
    </row>
    <row r="32" spans="1:7" ht="12.75">
      <c r="A32" s="227"/>
      <c r="B32" s="11" t="s">
        <v>37</v>
      </c>
      <c r="C32" s="9">
        <v>25</v>
      </c>
      <c r="D32" s="9"/>
      <c r="E32" s="9"/>
      <c r="F32" s="9"/>
      <c r="G32" s="228"/>
    </row>
    <row r="33" spans="1:7" ht="12.75">
      <c r="A33" s="227"/>
      <c r="B33" s="11" t="s">
        <v>38</v>
      </c>
      <c r="C33" s="9">
        <v>18</v>
      </c>
      <c r="D33" s="9"/>
      <c r="E33" s="9"/>
      <c r="F33" s="9"/>
      <c r="G33" s="228"/>
    </row>
    <row r="34" spans="1:7" ht="12.75">
      <c r="A34" s="227"/>
      <c r="B34" s="11" t="s">
        <v>67</v>
      </c>
      <c r="C34" s="9"/>
      <c r="D34" s="9"/>
      <c r="E34" s="9"/>
      <c r="F34" s="9"/>
      <c r="G34" s="228"/>
    </row>
    <row r="35" spans="1:7" ht="12.75">
      <c r="A35" s="227"/>
      <c r="B35" s="11" t="s">
        <v>39</v>
      </c>
      <c r="C35" s="9">
        <v>43</v>
      </c>
      <c r="D35" s="9">
        <v>6</v>
      </c>
      <c r="E35" s="9">
        <v>7</v>
      </c>
      <c r="F35" s="9"/>
      <c r="G35" s="228"/>
    </row>
    <row r="36" spans="1:7" ht="12.75">
      <c r="A36" s="230" t="s">
        <v>40</v>
      </c>
      <c r="B36" s="5" t="s">
        <v>41</v>
      </c>
      <c r="C36" s="4"/>
      <c r="D36" s="4"/>
      <c r="E36" s="4"/>
      <c r="F36" s="4"/>
      <c r="G36" s="231" t="s">
        <v>27</v>
      </c>
    </row>
    <row r="37" spans="1:7" ht="12.75">
      <c r="A37" s="230"/>
      <c r="B37" s="1" t="s">
        <v>24</v>
      </c>
      <c r="C37" s="4">
        <v>99</v>
      </c>
      <c r="D37" s="4"/>
      <c r="E37" s="4"/>
      <c r="F37" s="4"/>
      <c r="G37" s="231"/>
    </row>
    <row r="38" spans="1:7" ht="12.75">
      <c r="A38" s="230"/>
      <c r="B38" s="1" t="s">
        <v>42</v>
      </c>
      <c r="C38" s="4">
        <v>35</v>
      </c>
      <c r="D38" s="4"/>
      <c r="E38" s="4"/>
      <c r="F38" s="4"/>
      <c r="G38" s="231"/>
    </row>
    <row r="39" spans="1:7" ht="12.75">
      <c r="A39" s="229" t="s">
        <v>43</v>
      </c>
      <c r="B39" s="229"/>
      <c r="C39" s="229"/>
      <c r="D39" s="229"/>
      <c r="E39" s="229"/>
      <c r="F39" s="229"/>
      <c r="G39" s="229"/>
    </row>
    <row r="40" spans="1:7" ht="25.5">
      <c r="A40" s="230" t="s">
        <v>44</v>
      </c>
      <c r="B40" s="5" t="s">
        <v>45</v>
      </c>
      <c r="C40" s="4"/>
      <c r="D40" s="4"/>
      <c r="E40" s="4"/>
      <c r="F40" s="4"/>
      <c r="G40" s="3" t="s">
        <v>27</v>
      </c>
    </row>
    <row r="41" spans="1:7" ht="12.75">
      <c r="A41" s="230"/>
      <c r="B41" s="1" t="s">
        <v>24</v>
      </c>
      <c r="C41" s="4">
        <v>29</v>
      </c>
      <c r="D41" s="4"/>
      <c r="E41" s="4"/>
      <c r="F41" s="4"/>
      <c r="G41" s="2"/>
    </row>
    <row r="42" spans="1:7" ht="12.75">
      <c r="A42" s="230"/>
      <c r="B42" s="1" t="s">
        <v>46</v>
      </c>
      <c r="C42" s="4">
        <v>16</v>
      </c>
      <c r="D42" s="4"/>
      <c r="E42" s="4"/>
      <c r="F42" s="4"/>
      <c r="G42" s="2"/>
    </row>
    <row r="43" spans="1:7" ht="12.75">
      <c r="A43" s="230"/>
      <c r="B43" s="1" t="s">
        <v>47</v>
      </c>
      <c r="C43" s="4">
        <v>12</v>
      </c>
      <c r="D43" s="4"/>
      <c r="E43" s="4"/>
      <c r="F43" s="4"/>
      <c r="G43" s="2"/>
    </row>
    <row r="44" spans="1:7" ht="12.75">
      <c r="A44" s="7" t="s">
        <v>48</v>
      </c>
      <c r="B44" s="8" t="s">
        <v>49</v>
      </c>
      <c r="C44" s="9">
        <v>2700</v>
      </c>
      <c r="D44" s="9"/>
      <c r="E44" s="9"/>
      <c r="F44" s="9"/>
      <c r="G44" s="10" t="s">
        <v>11</v>
      </c>
    </row>
    <row r="45" spans="1:7" s="17" customFormat="1" ht="12.75">
      <c r="A45" s="230" t="s">
        <v>50</v>
      </c>
      <c r="B45" s="5" t="s">
        <v>88</v>
      </c>
      <c r="C45" s="4"/>
      <c r="D45" s="4"/>
      <c r="E45" s="4"/>
      <c r="F45" s="4"/>
      <c r="G45" s="239" t="s">
        <v>11</v>
      </c>
    </row>
    <row r="46" spans="1:7" s="17" customFormat="1" ht="12.75">
      <c r="A46" s="230"/>
      <c r="B46" s="1" t="s">
        <v>24</v>
      </c>
      <c r="C46" s="4">
        <v>24</v>
      </c>
      <c r="D46" s="4"/>
      <c r="E46" s="4"/>
      <c r="F46" s="4"/>
      <c r="G46" s="245"/>
    </row>
    <row r="47" spans="1:7" s="17" customFormat="1" ht="12.75">
      <c r="A47" s="230"/>
      <c r="B47" s="1" t="s">
        <v>89</v>
      </c>
      <c r="C47" s="4">
        <v>17</v>
      </c>
      <c r="D47" s="4">
        <v>1</v>
      </c>
      <c r="E47" s="4">
        <v>1</v>
      </c>
      <c r="F47" s="4">
        <v>1</v>
      </c>
      <c r="G47" s="245"/>
    </row>
    <row r="48" spans="1:7" s="17" customFormat="1" ht="12.75">
      <c r="A48" s="230"/>
      <c r="B48" s="1" t="s">
        <v>90</v>
      </c>
      <c r="C48" s="4">
        <v>17</v>
      </c>
      <c r="D48" s="4"/>
      <c r="E48" s="4"/>
      <c r="F48" s="4"/>
      <c r="G48" s="240"/>
    </row>
    <row r="49" spans="1:7" ht="12.75">
      <c r="A49" s="7" t="s">
        <v>52</v>
      </c>
      <c r="B49" s="8" t="s">
        <v>53</v>
      </c>
      <c r="C49" s="9">
        <v>986</v>
      </c>
      <c r="D49" s="9"/>
      <c r="E49" s="9"/>
      <c r="F49" s="9"/>
      <c r="G49" s="10" t="s">
        <v>11</v>
      </c>
    </row>
    <row r="50" spans="1:7" ht="12.75">
      <c r="A50" s="2" t="s">
        <v>54</v>
      </c>
      <c r="B50" s="5" t="s">
        <v>55</v>
      </c>
      <c r="C50" s="4">
        <v>86</v>
      </c>
      <c r="D50" s="4"/>
      <c r="E50" s="4"/>
      <c r="F50" s="4"/>
      <c r="G50" s="3" t="s">
        <v>11</v>
      </c>
    </row>
    <row r="51" spans="1:7" ht="12.75">
      <c r="A51" s="7" t="s">
        <v>56</v>
      </c>
      <c r="B51" s="8" t="s">
        <v>57</v>
      </c>
      <c r="C51" s="9">
        <v>2062</v>
      </c>
      <c r="D51" s="9"/>
      <c r="E51" s="9"/>
      <c r="F51" s="9"/>
      <c r="G51" s="10" t="s">
        <v>58</v>
      </c>
    </row>
    <row r="52" spans="1:7" ht="12.75">
      <c r="A52" s="230" t="s">
        <v>59</v>
      </c>
      <c r="B52" s="5" t="s">
        <v>60</v>
      </c>
      <c r="C52" s="4"/>
      <c r="D52" s="4"/>
      <c r="E52" s="4"/>
      <c r="F52" s="4"/>
      <c r="G52" s="231" t="s">
        <v>58</v>
      </c>
    </row>
    <row r="53" spans="1:7" ht="12.75">
      <c r="A53" s="230"/>
      <c r="B53" s="1" t="s">
        <v>24</v>
      </c>
      <c r="C53" s="4">
        <v>5469</v>
      </c>
      <c r="D53" s="4"/>
      <c r="E53" s="4"/>
      <c r="F53" s="4"/>
      <c r="G53" s="231"/>
    </row>
    <row r="54" spans="1:7" ht="12.75">
      <c r="A54" s="230"/>
      <c r="B54" s="1" t="s">
        <v>61</v>
      </c>
      <c r="C54" s="4">
        <v>778</v>
      </c>
      <c r="D54" s="4"/>
      <c r="E54" s="4"/>
      <c r="F54" s="4"/>
      <c r="G54" s="231"/>
    </row>
    <row r="55" spans="1:7" ht="12.75">
      <c r="A55" s="230"/>
      <c r="B55" s="1" t="s">
        <v>62</v>
      </c>
      <c r="C55" s="4">
        <v>1089</v>
      </c>
      <c r="D55" s="4"/>
      <c r="E55" s="4"/>
      <c r="F55" s="4"/>
      <c r="G55" s="231"/>
    </row>
    <row r="56" spans="1:7" ht="12.75">
      <c r="A56" s="227" t="s">
        <v>63</v>
      </c>
      <c r="B56" s="8" t="s">
        <v>64</v>
      </c>
      <c r="C56" s="9"/>
      <c r="D56" s="9"/>
      <c r="E56" s="9"/>
      <c r="F56" s="9"/>
      <c r="G56" s="228" t="s">
        <v>58</v>
      </c>
    </row>
    <row r="57" spans="1:7" ht="12.75">
      <c r="A57" s="227"/>
      <c r="B57" s="11" t="s">
        <v>24</v>
      </c>
      <c r="C57" s="9">
        <v>46</v>
      </c>
      <c r="D57" s="9"/>
      <c r="E57" s="9"/>
      <c r="F57" s="9"/>
      <c r="G57" s="228"/>
    </row>
    <row r="58" spans="1:7" ht="12.75">
      <c r="A58" s="227"/>
      <c r="B58" s="11" t="s">
        <v>65</v>
      </c>
      <c r="C58" s="9">
        <v>33</v>
      </c>
      <c r="D58" s="9"/>
      <c r="E58" s="9"/>
      <c r="F58" s="9"/>
      <c r="G58" s="228"/>
    </row>
    <row r="59" spans="1:7" ht="12.75">
      <c r="A59" s="227"/>
      <c r="B59" s="11" t="s">
        <v>66</v>
      </c>
      <c r="C59" s="9">
        <v>13</v>
      </c>
      <c r="D59" s="9"/>
      <c r="E59" s="9"/>
      <c r="F59" s="9"/>
      <c r="G59" s="228"/>
    </row>
  </sheetData>
  <sheetProtection/>
  <mergeCells count="39">
    <mergeCell ref="G45:G48"/>
    <mergeCell ref="A56:A59"/>
    <mergeCell ref="G56:G59"/>
    <mergeCell ref="A11:A14"/>
    <mergeCell ref="A15:A29"/>
    <mergeCell ref="G16:G24"/>
    <mergeCell ref="G25:G29"/>
    <mergeCell ref="C26:C27"/>
    <mergeCell ref="D26:D27"/>
    <mergeCell ref="E26:E27"/>
    <mergeCell ref="A1:G1"/>
    <mergeCell ref="A39:G39"/>
    <mergeCell ref="A40:A43"/>
    <mergeCell ref="A52:A55"/>
    <mergeCell ref="G52:G55"/>
    <mergeCell ref="F28:F29"/>
    <mergeCell ref="A30:A35"/>
    <mergeCell ref="G30:G35"/>
    <mergeCell ref="A36:A38"/>
    <mergeCell ref="G36:G38"/>
    <mergeCell ref="F26:F27"/>
    <mergeCell ref="E28:E29"/>
    <mergeCell ref="G7:G8"/>
    <mergeCell ref="C11:C12"/>
    <mergeCell ref="D11:D12"/>
    <mergeCell ref="E11:E12"/>
    <mergeCell ref="F11:F12"/>
    <mergeCell ref="G11:G12"/>
    <mergeCell ref="F7:F8"/>
    <mergeCell ref="A45:A48"/>
    <mergeCell ref="A3:G3"/>
    <mergeCell ref="A4:A5"/>
    <mergeCell ref="G4:G5"/>
    <mergeCell ref="A7:A8"/>
    <mergeCell ref="C7:C8"/>
    <mergeCell ref="D7:D8"/>
    <mergeCell ref="E7:E8"/>
    <mergeCell ref="C28:C29"/>
    <mergeCell ref="D28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0" customWidth="1"/>
    <col min="4" max="5" width="11.625" style="0" customWidth="1"/>
    <col min="6" max="6" width="11.875" style="0" customWidth="1"/>
    <col min="7" max="7" width="0" style="0" hidden="1" customWidth="1"/>
  </cols>
  <sheetData>
    <row r="1" spans="1:7" ht="36.75" customHeight="1">
      <c r="A1" s="236" t="s">
        <v>217</v>
      </c>
      <c r="B1" s="236"/>
      <c r="C1" s="236"/>
      <c r="D1" s="236"/>
      <c r="E1" s="236"/>
      <c r="F1" s="236"/>
      <c r="G1" s="236"/>
    </row>
    <row r="2" spans="1:7" ht="38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 customHeight="1">
      <c r="A3" s="229" t="s">
        <v>7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12.75">
      <c r="A5" s="238"/>
      <c r="B5" s="13" t="s">
        <v>12</v>
      </c>
      <c r="C5" s="14" t="s">
        <v>104</v>
      </c>
      <c r="D5" s="4" t="s">
        <v>105</v>
      </c>
      <c r="E5" s="4" t="s">
        <v>105</v>
      </c>
      <c r="F5" s="4" t="s">
        <v>105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25</v>
      </c>
      <c r="D7" s="243">
        <v>0</v>
      </c>
      <c r="E7" s="243">
        <v>3</v>
      </c>
      <c r="F7" s="226">
        <v>2</v>
      </c>
      <c r="G7" s="231" t="s">
        <v>11</v>
      </c>
    </row>
    <row r="8" spans="1:7" ht="45">
      <c r="A8" s="230"/>
      <c r="B8" s="18" t="s">
        <v>17</v>
      </c>
      <c r="C8" s="226"/>
      <c r="D8" s="244"/>
      <c r="E8" s="244"/>
      <c r="F8" s="226"/>
      <c r="G8" s="231"/>
    </row>
    <row r="9" spans="1:7" ht="12.75">
      <c r="A9" s="7" t="s">
        <v>18</v>
      </c>
      <c r="B9" s="8" t="s">
        <v>19</v>
      </c>
      <c r="C9" s="9">
        <v>208</v>
      </c>
      <c r="D9" s="9">
        <v>1</v>
      </c>
      <c r="E9" s="9">
        <v>2</v>
      </c>
      <c r="F9" s="9">
        <v>2</v>
      </c>
      <c r="G9" s="10" t="s">
        <v>11</v>
      </c>
    </row>
    <row r="10" spans="1:7" ht="12.75">
      <c r="A10" s="2" t="s">
        <v>20</v>
      </c>
      <c r="B10" s="5" t="s">
        <v>21</v>
      </c>
      <c r="C10" s="4">
        <v>2800</v>
      </c>
      <c r="D10" s="4">
        <v>225</v>
      </c>
      <c r="E10" s="4">
        <v>221</v>
      </c>
      <c r="F10" s="4">
        <v>59</v>
      </c>
      <c r="G10" s="3" t="s">
        <v>11</v>
      </c>
    </row>
    <row r="11" spans="1:7" ht="12.75">
      <c r="A11" s="233" t="s">
        <v>22</v>
      </c>
      <c r="B11" s="11" t="s">
        <v>23</v>
      </c>
      <c r="C11" s="232"/>
      <c r="D11" s="232"/>
      <c r="E11" s="232"/>
      <c r="F11" s="232"/>
      <c r="G11" s="227"/>
    </row>
    <row r="12" spans="1:7" ht="45">
      <c r="A12" s="234"/>
      <c r="B12" s="19" t="s">
        <v>75</v>
      </c>
      <c r="C12" s="232"/>
      <c r="D12" s="232"/>
      <c r="E12" s="232"/>
      <c r="F12" s="232"/>
      <c r="G12" s="227"/>
    </row>
    <row r="13" spans="1:7" ht="12.75">
      <c r="A13" s="234"/>
      <c r="B13" s="11" t="s">
        <v>24</v>
      </c>
      <c r="C13" s="9">
        <v>2916</v>
      </c>
      <c r="D13" s="9">
        <v>225</v>
      </c>
      <c r="E13" s="9">
        <v>221</v>
      </c>
      <c r="F13" s="9">
        <v>123</v>
      </c>
      <c r="G13" s="10" t="s">
        <v>25</v>
      </c>
    </row>
    <row r="14" spans="1:7" ht="12.75">
      <c r="A14" s="235"/>
      <c r="B14" s="11" t="s">
        <v>26</v>
      </c>
      <c r="C14" s="9">
        <v>2500</v>
      </c>
      <c r="D14" s="9">
        <v>160</v>
      </c>
      <c r="E14" s="9">
        <v>160</v>
      </c>
      <c r="F14" s="9">
        <v>74</v>
      </c>
      <c r="G14" s="10" t="s">
        <v>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7" ht="12.75">
      <c r="A16" s="230"/>
      <c r="B16" s="1" t="s">
        <v>24</v>
      </c>
      <c r="C16" s="4">
        <v>2916</v>
      </c>
      <c r="D16" s="4">
        <v>225</v>
      </c>
      <c r="E16" s="4">
        <v>221</v>
      </c>
      <c r="F16" s="4">
        <v>123</v>
      </c>
      <c r="G16" s="231" t="s">
        <v>25</v>
      </c>
    </row>
    <row r="17" spans="1:7" ht="12.75">
      <c r="A17" s="230"/>
      <c r="B17" s="1" t="s">
        <v>29</v>
      </c>
      <c r="C17" s="4">
        <v>2916</v>
      </c>
      <c r="D17" s="4">
        <v>225</v>
      </c>
      <c r="E17" s="4">
        <v>221</v>
      </c>
      <c r="F17" s="4">
        <v>76</v>
      </c>
      <c r="G17" s="231"/>
    </row>
    <row r="18" spans="1:7" ht="25.5">
      <c r="A18" s="230"/>
      <c r="B18" s="1" t="s">
        <v>106</v>
      </c>
      <c r="C18" s="4">
        <v>473</v>
      </c>
      <c r="D18" s="4">
        <v>8</v>
      </c>
      <c r="E18" s="4">
        <v>73</v>
      </c>
      <c r="F18" s="4">
        <v>52</v>
      </c>
      <c r="G18" s="231"/>
    </row>
    <row r="19" spans="1:7" ht="12.75">
      <c r="A19" s="230"/>
      <c r="B19" s="1" t="s">
        <v>68</v>
      </c>
      <c r="C19" s="4"/>
      <c r="D19" s="4"/>
      <c r="E19" s="4"/>
      <c r="F19" s="4"/>
      <c r="G19" s="231"/>
    </row>
    <row r="20" spans="1:7" ht="12.75">
      <c r="A20" s="230"/>
      <c r="B20" s="1" t="s">
        <v>102</v>
      </c>
      <c r="C20" s="4">
        <v>149</v>
      </c>
      <c r="D20" s="4">
        <v>3</v>
      </c>
      <c r="E20" s="4">
        <v>24</v>
      </c>
      <c r="F20" s="4">
        <v>9</v>
      </c>
      <c r="G20" s="231"/>
    </row>
    <row r="21" spans="1:7" ht="12.75">
      <c r="A21" s="230"/>
      <c r="B21" s="1" t="s">
        <v>103</v>
      </c>
      <c r="C21" s="4">
        <v>26</v>
      </c>
      <c r="D21" s="4">
        <v>3</v>
      </c>
      <c r="E21" s="4">
        <v>52</v>
      </c>
      <c r="F21" s="4">
        <v>9</v>
      </c>
      <c r="G21" s="231"/>
    </row>
    <row r="22" spans="1:7" ht="12.75">
      <c r="A22" s="230"/>
      <c r="B22" s="1" t="s">
        <v>71</v>
      </c>
      <c r="C22" s="4">
        <v>468</v>
      </c>
      <c r="D22" s="4">
        <v>5</v>
      </c>
      <c r="E22" s="4">
        <v>23</v>
      </c>
      <c r="F22" s="4">
        <v>20</v>
      </c>
      <c r="G22" s="231"/>
    </row>
    <row r="23" spans="1:7" ht="12.75">
      <c r="A23" s="230"/>
      <c r="B23" s="1" t="s">
        <v>72</v>
      </c>
      <c r="C23" s="4">
        <v>820</v>
      </c>
      <c r="D23" s="4">
        <v>5</v>
      </c>
      <c r="E23" s="4">
        <v>7</v>
      </c>
      <c r="F23" s="4">
        <v>12</v>
      </c>
      <c r="G23" s="231"/>
    </row>
    <row r="24" spans="1:7" ht="12.75">
      <c r="A24" s="230"/>
      <c r="B24" s="1" t="s">
        <v>73</v>
      </c>
      <c r="C24" s="4">
        <v>182</v>
      </c>
      <c r="D24" s="4">
        <v>68</v>
      </c>
      <c r="E24" s="4">
        <v>16</v>
      </c>
      <c r="F24" s="4">
        <v>17</v>
      </c>
      <c r="G24" s="231"/>
    </row>
    <row r="25" spans="1:7" ht="12.75">
      <c r="A25" s="230"/>
      <c r="B25" s="1" t="s">
        <v>74</v>
      </c>
      <c r="C25" s="4">
        <v>354</v>
      </c>
      <c r="D25" s="4"/>
      <c r="E25" s="4"/>
      <c r="F25" s="4">
        <v>3</v>
      </c>
      <c r="G25" s="231"/>
    </row>
    <row r="26" spans="1:7" ht="12.75">
      <c r="A26" s="230"/>
      <c r="B26" s="1" t="s">
        <v>32</v>
      </c>
      <c r="C26" s="4"/>
      <c r="D26" s="4"/>
      <c r="E26" s="4"/>
      <c r="F26" s="4"/>
      <c r="G26" s="231" t="s">
        <v>27</v>
      </c>
    </row>
    <row r="27" spans="1:7" ht="12.75">
      <c r="A27" s="230"/>
      <c r="B27" s="1" t="s">
        <v>33</v>
      </c>
      <c r="C27" s="226">
        <v>2500</v>
      </c>
      <c r="D27" s="243">
        <v>160</v>
      </c>
      <c r="E27" s="243">
        <v>54</v>
      </c>
      <c r="F27" s="226">
        <v>59</v>
      </c>
      <c r="G27" s="231"/>
    </row>
    <row r="28" spans="1:7" ht="90">
      <c r="A28" s="230"/>
      <c r="B28" s="19" t="s">
        <v>77</v>
      </c>
      <c r="C28" s="226"/>
      <c r="D28" s="244"/>
      <c r="E28" s="244"/>
      <c r="F28" s="226"/>
      <c r="G28" s="231"/>
    </row>
    <row r="29" spans="1:7" ht="12.75">
      <c r="A29" s="230"/>
      <c r="B29" s="1" t="s">
        <v>34</v>
      </c>
      <c r="C29" s="226">
        <v>2500</v>
      </c>
      <c r="D29" s="226">
        <v>160</v>
      </c>
      <c r="E29" s="226">
        <v>112</v>
      </c>
      <c r="F29" s="226">
        <v>74</v>
      </c>
      <c r="G29" s="231"/>
    </row>
    <row r="30" spans="1:7" ht="78.75">
      <c r="A30" s="230"/>
      <c r="B30" s="19" t="s">
        <v>78</v>
      </c>
      <c r="C30" s="226"/>
      <c r="D30" s="226"/>
      <c r="E30" s="226"/>
      <c r="F30" s="226"/>
      <c r="G30" s="231"/>
    </row>
    <row r="31" spans="1:7" ht="12.75">
      <c r="A31" s="227" t="s">
        <v>35</v>
      </c>
      <c r="B31" s="8" t="s">
        <v>36</v>
      </c>
      <c r="C31" s="9"/>
      <c r="D31" s="9"/>
      <c r="E31" s="9"/>
      <c r="F31" s="9"/>
      <c r="G31" s="228" t="s">
        <v>27</v>
      </c>
    </row>
    <row r="32" spans="1:7" ht="12.75">
      <c r="A32" s="227"/>
      <c r="B32" s="11" t="s">
        <v>24</v>
      </c>
      <c r="C32" s="9">
        <v>43</v>
      </c>
      <c r="D32" s="9">
        <v>6</v>
      </c>
      <c r="E32" s="9">
        <v>7</v>
      </c>
      <c r="F32" s="9">
        <v>4</v>
      </c>
      <c r="G32" s="228"/>
    </row>
    <row r="33" spans="1:7" ht="12.75">
      <c r="A33" s="227"/>
      <c r="B33" s="11" t="s">
        <v>37</v>
      </c>
      <c r="C33" s="9">
        <v>25</v>
      </c>
      <c r="D33" s="9"/>
      <c r="E33" s="9"/>
      <c r="F33" s="9"/>
      <c r="G33" s="228"/>
    </row>
    <row r="34" spans="1:7" ht="12.75">
      <c r="A34" s="227"/>
      <c r="B34" s="11" t="s">
        <v>38</v>
      </c>
      <c r="C34" s="9">
        <v>18</v>
      </c>
      <c r="D34" s="9"/>
      <c r="E34" s="9"/>
      <c r="F34" s="9"/>
      <c r="G34" s="228"/>
    </row>
    <row r="35" spans="1:7" ht="12.75">
      <c r="A35" s="227"/>
      <c r="B35" s="11" t="s">
        <v>67</v>
      </c>
      <c r="C35" s="9"/>
      <c r="D35" s="9"/>
      <c r="E35" s="9"/>
      <c r="F35" s="9"/>
      <c r="G35" s="228"/>
    </row>
    <row r="36" spans="1:7" ht="12.75">
      <c r="A36" s="227"/>
      <c r="B36" s="11" t="s">
        <v>39</v>
      </c>
      <c r="C36" s="9">
        <v>43</v>
      </c>
      <c r="D36" s="9">
        <v>6</v>
      </c>
      <c r="E36" s="9">
        <v>6</v>
      </c>
      <c r="F36" s="9"/>
      <c r="G36" s="228"/>
    </row>
    <row r="37" spans="1:7" ht="12.75">
      <c r="A37" s="230" t="s">
        <v>40</v>
      </c>
      <c r="B37" s="5" t="s">
        <v>41</v>
      </c>
      <c r="C37" s="4"/>
      <c r="D37" s="4"/>
      <c r="E37" s="4"/>
      <c r="F37" s="4"/>
      <c r="G37" s="231" t="s">
        <v>27</v>
      </c>
    </row>
    <row r="38" spans="1:7" ht="12.75">
      <c r="A38" s="230"/>
      <c r="B38" s="1" t="s">
        <v>24</v>
      </c>
      <c r="C38" s="4">
        <v>99</v>
      </c>
      <c r="D38" s="4"/>
      <c r="E38" s="4"/>
      <c r="F38" s="4">
        <v>9</v>
      </c>
      <c r="G38" s="231"/>
    </row>
    <row r="39" spans="1:7" ht="12.75">
      <c r="A39" s="230"/>
      <c r="B39" s="1" t="s">
        <v>42</v>
      </c>
      <c r="C39" s="4">
        <v>30</v>
      </c>
      <c r="D39" s="4"/>
      <c r="E39" s="4"/>
      <c r="F39" s="4">
        <v>9</v>
      </c>
      <c r="G39" s="231"/>
    </row>
    <row r="40" spans="1:7" ht="12.75" customHeight="1">
      <c r="A40" s="229" t="s">
        <v>43</v>
      </c>
      <c r="B40" s="229"/>
      <c r="C40" s="229"/>
      <c r="D40" s="229"/>
      <c r="E40" s="229"/>
      <c r="F40" s="229"/>
      <c r="G40" s="229"/>
    </row>
    <row r="41" spans="1:7" ht="25.5">
      <c r="A41" s="230" t="s">
        <v>44</v>
      </c>
      <c r="B41" s="5" t="s">
        <v>45</v>
      </c>
      <c r="C41" s="4"/>
      <c r="D41" s="4"/>
      <c r="E41" s="4"/>
      <c r="F41" s="4"/>
      <c r="G41" s="3" t="s">
        <v>27</v>
      </c>
    </row>
    <row r="42" spans="1:7" ht="12.75">
      <c r="A42" s="230"/>
      <c r="B42" s="1" t="s">
        <v>24</v>
      </c>
      <c r="C42" s="4">
        <v>29</v>
      </c>
      <c r="D42" s="4"/>
      <c r="E42" s="4"/>
      <c r="F42" s="4">
        <v>10</v>
      </c>
      <c r="G42" s="2"/>
    </row>
    <row r="43" spans="1:7" ht="12.75">
      <c r="A43" s="230"/>
      <c r="B43" s="1" t="s">
        <v>46</v>
      </c>
      <c r="C43" s="4">
        <v>16</v>
      </c>
      <c r="D43" s="4"/>
      <c r="E43" s="4"/>
      <c r="F43" s="4"/>
      <c r="G43" s="2"/>
    </row>
    <row r="44" spans="1:7" ht="12.75">
      <c r="A44" s="230"/>
      <c r="B44" s="1" t="s">
        <v>47</v>
      </c>
      <c r="C44" s="4">
        <v>12</v>
      </c>
      <c r="D44" s="4"/>
      <c r="E44" s="4"/>
      <c r="F44" s="4">
        <v>2</v>
      </c>
      <c r="G44" s="2"/>
    </row>
    <row r="45" spans="1:7" ht="12.75">
      <c r="A45" s="7" t="s">
        <v>48</v>
      </c>
      <c r="B45" s="8" t="s">
        <v>49</v>
      </c>
      <c r="C45" s="9">
        <v>2800</v>
      </c>
      <c r="D45" s="9"/>
      <c r="E45" s="9"/>
      <c r="F45" s="9">
        <v>59</v>
      </c>
      <c r="G45" s="10" t="s">
        <v>11</v>
      </c>
    </row>
    <row r="46" spans="1:7" s="17" customFormat="1" ht="12.75">
      <c r="A46" s="230" t="s">
        <v>50</v>
      </c>
      <c r="B46" s="5" t="s">
        <v>88</v>
      </c>
      <c r="C46" s="4"/>
      <c r="D46" s="4"/>
      <c r="E46" s="4"/>
      <c r="F46" s="4"/>
      <c r="G46" s="239" t="s">
        <v>11</v>
      </c>
    </row>
    <row r="47" spans="1:7" s="17" customFormat="1" ht="12.75">
      <c r="A47" s="230"/>
      <c r="B47" s="1" t="s">
        <v>24</v>
      </c>
      <c r="C47" s="4">
        <v>24</v>
      </c>
      <c r="D47" s="4"/>
      <c r="E47" s="4"/>
      <c r="F47" s="4"/>
      <c r="G47" s="245"/>
    </row>
    <row r="48" spans="1:7" s="17" customFormat="1" ht="12.75">
      <c r="A48" s="230"/>
      <c r="B48" s="1" t="s">
        <v>89</v>
      </c>
      <c r="C48" s="4">
        <v>17</v>
      </c>
      <c r="D48" s="4">
        <v>1</v>
      </c>
      <c r="E48" s="4">
        <v>1</v>
      </c>
      <c r="F48" s="4">
        <v>1</v>
      </c>
      <c r="G48" s="245"/>
    </row>
    <row r="49" spans="1:7" s="17" customFormat="1" ht="12.75">
      <c r="A49" s="230"/>
      <c r="B49" s="1" t="s">
        <v>90</v>
      </c>
      <c r="C49" s="4">
        <v>17</v>
      </c>
      <c r="D49" s="4"/>
      <c r="E49" s="4"/>
      <c r="F49" s="4"/>
      <c r="G49" s="240"/>
    </row>
    <row r="50" spans="1:7" ht="12.75">
      <c r="A50" s="7" t="s">
        <v>52</v>
      </c>
      <c r="B50" s="8" t="s">
        <v>111</v>
      </c>
      <c r="C50" s="9">
        <v>923</v>
      </c>
      <c r="D50" s="9"/>
      <c r="E50" s="9"/>
      <c r="F50" s="9">
        <v>176</v>
      </c>
      <c r="G50" s="10" t="s">
        <v>11</v>
      </c>
    </row>
    <row r="51" spans="1:7" ht="12.75">
      <c r="A51" s="2" t="s">
        <v>54</v>
      </c>
      <c r="B51" s="5" t="s">
        <v>55</v>
      </c>
      <c r="C51" s="4">
        <v>86</v>
      </c>
      <c r="D51" s="4"/>
      <c r="E51" s="4"/>
      <c r="F51" s="4">
        <v>26</v>
      </c>
      <c r="G51" s="3" t="s">
        <v>11</v>
      </c>
    </row>
    <row r="52" spans="1:7" ht="12.75">
      <c r="A52" s="7" t="s">
        <v>56</v>
      </c>
      <c r="B52" s="8" t="s">
        <v>57</v>
      </c>
      <c r="C52" s="9">
        <v>2180</v>
      </c>
      <c r="D52" s="9"/>
      <c r="E52" s="9"/>
      <c r="F52" s="9"/>
      <c r="G52" s="10" t="s">
        <v>58</v>
      </c>
    </row>
    <row r="53" spans="1:7" ht="12.75">
      <c r="A53" s="230" t="s">
        <v>59</v>
      </c>
      <c r="B53" s="5" t="s">
        <v>112</v>
      </c>
      <c r="C53" s="4"/>
      <c r="D53" s="4"/>
      <c r="E53" s="4"/>
      <c r="F53" s="4"/>
      <c r="G53" s="231" t="s">
        <v>58</v>
      </c>
    </row>
    <row r="54" spans="1:7" ht="12.75">
      <c r="A54" s="230"/>
      <c r="B54" s="1" t="s">
        <v>24</v>
      </c>
      <c r="C54" s="4">
        <v>6045</v>
      </c>
      <c r="D54" s="4"/>
      <c r="E54" s="4"/>
      <c r="F54" s="4"/>
      <c r="G54" s="231"/>
    </row>
    <row r="55" spans="1:7" ht="12.75">
      <c r="A55" s="230"/>
      <c r="B55" s="1" t="s">
        <v>61</v>
      </c>
      <c r="C55" s="4">
        <v>885</v>
      </c>
      <c r="D55" s="4"/>
      <c r="E55" s="4"/>
      <c r="F55" s="4"/>
      <c r="G55" s="231"/>
    </row>
    <row r="56" spans="1:7" ht="12.75">
      <c r="A56" s="230"/>
      <c r="B56" s="1" t="s">
        <v>62</v>
      </c>
      <c r="C56" s="4">
        <v>1222</v>
      </c>
      <c r="D56" s="4"/>
      <c r="E56" s="4"/>
      <c r="F56" s="4"/>
      <c r="G56" s="231"/>
    </row>
    <row r="57" spans="1:7" ht="12.75">
      <c r="A57" s="227" t="s">
        <v>63</v>
      </c>
      <c r="B57" s="8" t="s">
        <v>113</v>
      </c>
      <c r="C57" s="9"/>
      <c r="D57" s="9"/>
      <c r="E57" s="9"/>
      <c r="F57" s="9"/>
      <c r="G57" s="228" t="s">
        <v>58</v>
      </c>
    </row>
    <row r="58" spans="1:7" ht="12.75">
      <c r="A58" s="227"/>
      <c r="B58" s="11" t="s">
        <v>24</v>
      </c>
      <c r="C58" s="9">
        <v>65</v>
      </c>
      <c r="D58" s="9">
        <v>1</v>
      </c>
      <c r="E58" s="9"/>
      <c r="F58" s="9"/>
      <c r="G58" s="228"/>
    </row>
    <row r="59" spans="1:7" ht="12.75">
      <c r="A59" s="227"/>
      <c r="B59" s="11" t="s">
        <v>65</v>
      </c>
      <c r="C59" s="9">
        <v>36</v>
      </c>
      <c r="D59" s="9"/>
      <c r="E59" s="9"/>
      <c r="F59" s="9"/>
      <c r="G59" s="228"/>
    </row>
    <row r="60" spans="1:7" ht="12.75">
      <c r="A60" s="227"/>
      <c r="B60" s="11" t="s">
        <v>66</v>
      </c>
      <c r="C60" s="9">
        <v>29</v>
      </c>
      <c r="D60" s="9"/>
      <c r="E60" s="9"/>
      <c r="F60" s="9"/>
      <c r="G60" s="228"/>
    </row>
    <row r="61" spans="1:7" ht="12.75">
      <c r="A61" s="246" t="s">
        <v>91</v>
      </c>
      <c r="B61" s="246"/>
      <c r="C61" s="246"/>
      <c r="D61" s="246"/>
      <c r="E61" s="246"/>
      <c r="F61" s="246"/>
      <c r="G61" s="28"/>
    </row>
    <row r="62" spans="1:7" ht="38.25">
      <c r="A62" s="2" t="s">
        <v>92</v>
      </c>
      <c r="B62" s="23" t="s">
        <v>94</v>
      </c>
      <c r="C62" s="20">
        <v>0.4674</v>
      </c>
      <c r="D62" s="21"/>
      <c r="E62" s="21"/>
      <c r="F62" s="21"/>
      <c r="G62" s="3" t="s">
        <v>93</v>
      </c>
    </row>
    <row r="63" spans="1:7" ht="25.5">
      <c r="A63" s="7" t="s">
        <v>96</v>
      </c>
      <c r="B63" s="25" t="s">
        <v>95</v>
      </c>
      <c r="C63" s="26">
        <v>20</v>
      </c>
      <c r="D63" s="26"/>
      <c r="E63" s="26"/>
      <c r="F63" s="26"/>
      <c r="G63" s="27" t="s">
        <v>93</v>
      </c>
    </row>
    <row r="64" spans="1:7" ht="25.5">
      <c r="A64" s="2" t="s">
        <v>98</v>
      </c>
      <c r="B64" s="23" t="s">
        <v>97</v>
      </c>
      <c r="C64" s="21" t="s">
        <v>107</v>
      </c>
      <c r="D64" s="21"/>
      <c r="E64" s="21"/>
      <c r="F64" s="21"/>
      <c r="G64" s="3" t="s">
        <v>93</v>
      </c>
    </row>
    <row r="65" spans="1:7" ht="25.5">
      <c r="A65" s="7" t="s">
        <v>100</v>
      </c>
      <c r="B65" s="25" t="s">
        <v>99</v>
      </c>
      <c r="C65" s="26">
        <v>32</v>
      </c>
      <c r="D65" s="26"/>
      <c r="E65" s="26"/>
      <c r="F65" s="26"/>
      <c r="G65" s="29" t="s">
        <v>101</v>
      </c>
    </row>
    <row r="66" spans="1:7" ht="12.75">
      <c r="A66" s="22"/>
      <c r="B66" s="24"/>
      <c r="C66" s="22"/>
      <c r="D66" s="22"/>
      <c r="E66" s="22"/>
      <c r="F66" s="22"/>
      <c r="G66" s="22"/>
    </row>
    <row r="67" spans="1:7" ht="12.75">
      <c r="A67" s="22"/>
      <c r="B67" s="24"/>
      <c r="C67" s="22"/>
      <c r="D67" s="22"/>
      <c r="E67" s="22"/>
      <c r="F67" s="22"/>
      <c r="G67" s="22"/>
    </row>
  </sheetData>
  <sheetProtection/>
  <mergeCells count="40">
    <mergeCell ref="A1:G1"/>
    <mergeCell ref="A3:G3"/>
    <mergeCell ref="A4:A5"/>
    <mergeCell ref="G4:G5"/>
    <mergeCell ref="F7:F8"/>
    <mergeCell ref="G7:G8"/>
    <mergeCell ref="F11:F12"/>
    <mergeCell ref="G11:G12"/>
    <mergeCell ref="A7:A8"/>
    <mergeCell ref="C7:C8"/>
    <mergeCell ref="A11:A14"/>
    <mergeCell ref="C11:C12"/>
    <mergeCell ref="D11:D12"/>
    <mergeCell ref="E11:E12"/>
    <mergeCell ref="D7:D8"/>
    <mergeCell ref="E7:E8"/>
    <mergeCell ref="C27:C28"/>
    <mergeCell ref="D27:D28"/>
    <mergeCell ref="E27:E28"/>
    <mergeCell ref="F29:F30"/>
    <mergeCell ref="F27:F28"/>
    <mergeCell ref="C29:C30"/>
    <mergeCell ref="D29:D30"/>
    <mergeCell ref="E29:E30"/>
    <mergeCell ref="A40:G40"/>
    <mergeCell ref="A41:A44"/>
    <mergeCell ref="A31:A36"/>
    <mergeCell ref="G31:G36"/>
    <mergeCell ref="A37:A39"/>
    <mergeCell ref="G37:G39"/>
    <mergeCell ref="A15:A30"/>
    <mergeCell ref="G16:G25"/>
    <mergeCell ref="G26:G30"/>
    <mergeCell ref="A46:A49"/>
    <mergeCell ref="G46:G49"/>
    <mergeCell ref="A61:F61"/>
    <mergeCell ref="A53:A56"/>
    <mergeCell ref="G53:G56"/>
    <mergeCell ref="A57:A60"/>
    <mergeCell ref="G57:G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0" customWidth="1"/>
    <col min="4" max="5" width="11.625" style="0" customWidth="1"/>
    <col min="6" max="6" width="11.875" style="0" customWidth="1"/>
    <col min="7" max="7" width="0" style="0" hidden="1" customWidth="1"/>
    <col min="9" max="9" width="17.25390625" style="0" hidden="1" customWidth="1"/>
    <col min="10" max="10" width="0" style="0" hidden="1" customWidth="1"/>
  </cols>
  <sheetData>
    <row r="1" spans="1:7" ht="36.75" customHeight="1">
      <c r="A1" s="236" t="s">
        <v>216</v>
      </c>
      <c r="B1" s="236"/>
      <c r="C1" s="236"/>
      <c r="D1" s="236"/>
      <c r="E1" s="236"/>
      <c r="F1" s="236"/>
      <c r="G1" s="236"/>
    </row>
    <row r="2" spans="1:7" ht="38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 customHeight="1">
      <c r="A3" s="229" t="s">
        <v>7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12.75">
      <c r="A5" s="238"/>
      <c r="B5" s="13" t="s">
        <v>12</v>
      </c>
      <c r="C5" s="14" t="s">
        <v>108</v>
      </c>
      <c r="D5" s="4" t="s">
        <v>105</v>
      </c>
      <c r="E5" s="4" t="s">
        <v>105</v>
      </c>
      <c r="F5" s="4" t="s">
        <v>105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28</v>
      </c>
      <c r="D7" s="243">
        <v>1</v>
      </c>
      <c r="E7" s="243">
        <v>3</v>
      </c>
      <c r="F7" s="226">
        <v>2</v>
      </c>
      <c r="G7" s="231" t="s">
        <v>11</v>
      </c>
    </row>
    <row r="8" spans="1:7" ht="45">
      <c r="A8" s="230"/>
      <c r="B8" s="18" t="s">
        <v>17</v>
      </c>
      <c r="C8" s="226"/>
      <c r="D8" s="244"/>
      <c r="E8" s="244"/>
      <c r="F8" s="226"/>
      <c r="G8" s="231"/>
    </row>
    <row r="9" spans="1:7" ht="12.75">
      <c r="A9" s="7" t="s">
        <v>18</v>
      </c>
      <c r="B9" s="8" t="s">
        <v>19</v>
      </c>
      <c r="C9" s="9">
        <v>234</v>
      </c>
      <c r="D9" s="9">
        <v>1</v>
      </c>
      <c r="E9" s="9">
        <v>2</v>
      </c>
      <c r="F9" s="9">
        <v>2</v>
      </c>
      <c r="G9" s="10" t="s">
        <v>11</v>
      </c>
    </row>
    <row r="10" spans="1:7" ht="12.75">
      <c r="A10" s="2" t="s">
        <v>20</v>
      </c>
      <c r="B10" s="5" t="s">
        <v>21</v>
      </c>
      <c r="C10" s="4">
        <v>2820</v>
      </c>
      <c r="D10" s="4">
        <v>225</v>
      </c>
      <c r="E10" s="4">
        <v>229</v>
      </c>
      <c r="F10" s="4">
        <v>61</v>
      </c>
      <c r="G10" s="3" t="s">
        <v>11</v>
      </c>
    </row>
    <row r="11" spans="1:7" ht="12.75">
      <c r="A11" s="233" t="s">
        <v>22</v>
      </c>
      <c r="B11" s="11" t="s">
        <v>23</v>
      </c>
      <c r="C11" s="232"/>
      <c r="D11" s="232"/>
      <c r="E11" s="232"/>
      <c r="F11" s="232"/>
      <c r="G11" s="227"/>
    </row>
    <row r="12" spans="1:7" ht="45">
      <c r="A12" s="234"/>
      <c r="B12" s="19" t="s">
        <v>75</v>
      </c>
      <c r="C12" s="232"/>
      <c r="D12" s="232"/>
      <c r="E12" s="232"/>
      <c r="F12" s="232"/>
      <c r="G12" s="227"/>
    </row>
    <row r="13" spans="1:7" ht="12.75">
      <c r="A13" s="234"/>
      <c r="B13" s="11" t="s">
        <v>24</v>
      </c>
      <c r="C13" s="9">
        <v>2973</v>
      </c>
      <c r="D13" s="9">
        <v>225</v>
      </c>
      <c r="E13" s="9">
        <v>229</v>
      </c>
      <c r="F13" s="9">
        <v>126</v>
      </c>
      <c r="G13" s="10" t="s">
        <v>25</v>
      </c>
    </row>
    <row r="14" spans="1:7" ht="12.75">
      <c r="A14" s="235"/>
      <c r="B14" s="11" t="s">
        <v>26</v>
      </c>
      <c r="C14" s="9">
        <v>2515</v>
      </c>
      <c r="D14" s="9">
        <v>160</v>
      </c>
      <c r="E14" s="9">
        <v>175</v>
      </c>
      <c r="F14" s="9">
        <v>74</v>
      </c>
      <c r="G14" s="10" t="s">
        <v>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7" ht="12.75">
      <c r="A16" s="230"/>
      <c r="B16" s="1" t="s">
        <v>24</v>
      </c>
      <c r="C16" s="4">
        <v>2973</v>
      </c>
      <c r="D16" s="4">
        <v>225</v>
      </c>
      <c r="E16" s="4">
        <v>229</v>
      </c>
      <c r="F16" s="4">
        <v>126</v>
      </c>
      <c r="G16" s="231" t="s">
        <v>25</v>
      </c>
    </row>
    <row r="17" spans="1:7" ht="12.75">
      <c r="A17" s="230"/>
      <c r="B17" s="1" t="s">
        <v>29</v>
      </c>
      <c r="C17" s="4">
        <v>2973</v>
      </c>
      <c r="D17" s="4">
        <v>225</v>
      </c>
      <c r="E17" s="4">
        <v>229</v>
      </c>
      <c r="F17" s="4">
        <v>76</v>
      </c>
      <c r="G17" s="231"/>
    </row>
    <row r="18" spans="1:7" ht="25.5">
      <c r="A18" s="230"/>
      <c r="B18" s="1" t="s">
        <v>106</v>
      </c>
      <c r="C18" s="4">
        <v>529</v>
      </c>
      <c r="D18" s="4">
        <v>8</v>
      </c>
      <c r="E18" s="4">
        <v>88</v>
      </c>
      <c r="F18" s="4">
        <v>54</v>
      </c>
      <c r="G18" s="231"/>
    </row>
    <row r="19" spans="1:7" ht="12.75">
      <c r="A19" s="230"/>
      <c r="B19" s="1" t="s">
        <v>68</v>
      </c>
      <c r="C19" s="4"/>
      <c r="D19" s="4"/>
      <c r="E19" s="4"/>
      <c r="F19" s="4"/>
      <c r="G19" s="231"/>
    </row>
    <row r="20" spans="1:7" ht="12.75">
      <c r="A20" s="230"/>
      <c r="B20" s="1" t="s">
        <v>109</v>
      </c>
      <c r="C20" s="4">
        <v>57</v>
      </c>
      <c r="D20" s="4"/>
      <c r="E20" s="4">
        <v>24</v>
      </c>
      <c r="F20" s="4">
        <v>4</v>
      </c>
      <c r="G20" s="231"/>
    </row>
    <row r="21" spans="1:7" ht="12.75">
      <c r="A21" s="230"/>
      <c r="B21" s="1" t="s">
        <v>110</v>
      </c>
      <c r="C21" s="4">
        <v>149</v>
      </c>
      <c r="D21" s="4">
        <v>3</v>
      </c>
      <c r="E21" s="4">
        <v>24</v>
      </c>
      <c r="F21" s="4">
        <v>9</v>
      </c>
      <c r="G21" s="231"/>
    </row>
    <row r="22" spans="1:7" ht="12.75">
      <c r="A22" s="230"/>
      <c r="B22" s="1" t="s">
        <v>103</v>
      </c>
      <c r="C22" s="4">
        <v>26</v>
      </c>
      <c r="D22" s="4">
        <v>3</v>
      </c>
      <c r="E22" s="4">
        <v>52</v>
      </c>
      <c r="F22" s="4">
        <v>9</v>
      </c>
      <c r="G22" s="231"/>
    </row>
    <row r="23" spans="1:7" ht="12.75">
      <c r="A23" s="230"/>
      <c r="B23" s="1" t="s">
        <v>71</v>
      </c>
      <c r="C23" s="4">
        <v>468</v>
      </c>
      <c r="D23" s="4">
        <v>5</v>
      </c>
      <c r="E23" s="4">
        <v>23</v>
      </c>
      <c r="F23" s="4">
        <v>20</v>
      </c>
      <c r="G23" s="231"/>
    </row>
    <row r="24" spans="1:7" ht="12.75">
      <c r="A24" s="230"/>
      <c r="B24" s="1" t="s">
        <v>72</v>
      </c>
      <c r="C24" s="4">
        <v>820</v>
      </c>
      <c r="D24" s="4">
        <v>5</v>
      </c>
      <c r="E24" s="4">
        <v>7</v>
      </c>
      <c r="F24" s="4">
        <v>12</v>
      </c>
      <c r="G24" s="231"/>
    </row>
    <row r="25" spans="1:7" ht="12.75">
      <c r="A25" s="230"/>
      <c r="B25" s="1" t="s">
        <v>73</v>
      </c>
      <c r="C25" s="4">
        <v>182</v>
      </c>
      <c r="D25" s="4">
        <v>68</v>
      </c>
      <c r="E25" s="4">
        <v>16</v>
      </c>
      <c r="F25" s="4">
        <v>17</v>
      </c>
      <c r="G25" s="231"/>
    </row>
    <row r="26" spans="1:7" ht="12.75">
      <c r="A26" s="230"/>
      <c r="B26" s="1" t="s">
        <v>74</v>
      </c>
      <c r="C26" s="4">
        <v>354</v>
      </c>
      <c r="D26" s="6"/>
      <c r="E26" s="6"/>
      <c r="F26" s="4">
        <v>3</v>
      </c>
      <c r="G26" s="231"/>
    </row>
    <row r="27" spans="1:7" ht="12.75">
      <c r="A27" s="230"/>
      <c r="B27" s="1" t="s">
        <v>32</v>
      </c>
      <c r="C27" s="4"/>
      <c r="D27" s="6"/>
      <c r="E27" s="6"/>
      <c r="F27" s="4"/>
      <c r="G27" s="231" t="s">
        <v>27</v>
      </c>
    </row>
    <row r="28" spans="1:7" ht="12.75">
      <c r="A28" s="230"/>
      <c r="B28" s="1" t="s">
        <v>33</v>
      </c>
      <c r="C28" s="226">
        <v>2515</v>
      </c>
      <c r="D28" s="243">
        <v>160</v>
      </c>
      <c r="E28" s="243">
        <v>69</v>
      </c>
      <c r="F28" s="226">
        <v>61</v>
      </c>
      <c r="G28" s="231"/>
    </row>
    <row r="29" spans="1:7" ht="90">
      <c r="A29" s="230"/>
      <c r="B29" s="19" t="s">
        <v>77</v>
      </c>
      <c r="C29" s="226"/>
      <c r="D29" s="244"/>
      <c r="E29" s="244"/>
      <c r="F29" s="226"/>
      <c r="G29" s="231"/>
    </row>
    <row r="30" spans="1:7" ht="12.75">
      <c r="A30" s="230"/>
      <c r="B30" s="1" t="s">
        <v>34</v>
      </c>
      <c r="C30" s="226">
        <v>2515</v>
      </c>
      <c r="D30" s="226">
        <v>160</v>
      </c>
      <c r="E30" s="226">
        <v>112</v>
      </c>
      <c r="F30" s="226">
        <v>74</v>
      </c>
      <c r="G30" s="231"/>
    </row>
    <row r="31" spans="1:7" ht="78.75">
      <c r="A31" s="230"/>
      <c r="B31" s="19" t="s">
        <v>78</v>
      </c>
      <c r="C31" s="226"/>
      <c r="D31" s="226"/>
      <c r="E31" s="226"/>
      <c r="F31" s="226"/>
      <c r="G31" s="231"/>
    </row>
    <row r="32" spans="1:7" ht="12.75">
      <c r="A32" s="227" t="s">
        <v>35</v>
      </c>
      <c r="B32" s="8" t="s">
        <v>36</v>
      </c>
      <c r="C32" s="9"/>
      <c r="D32" s="9"/>
      <c r="E32" s="9"/>
      <c r="F32" s="9"/>
      <c r="G32" s="228" t="s">
        <v>27</v>
      </c>
    </row>
    <row r="33" spans="1:7" ht="12.75">
      <c r="A33" s="227"/>
      <c r="B33" s="11" t="s">
        <v>24</v>
      </c>
      <c r="C33" s="9">
        <v>55</v>
      </c>
      <c r="D33" s="9">
        <v>6</v>
      </c>
      <c r="E33" s="9">
        <v>7</v>
      </c>
      <c r="F33" s="9">
        <v>3</v>
      </c>
      <c r="G33" s="228"/>
    </row>
    <row r="34" spans="1:7" ht="12.75">
      <c r="A34" s="227"/>
      <c r="B34" s="11" t="s">
        <v>37</v>
      </c>
      <c r="C34" s="9">
        <v>28</v>
      </c>
      <c r="D34" s="9"/>
      <c r="E34" s="9"/>
      <c r="F34" s="9"/>
      <c r="G34" s="228"/>
    </row>
    <row r="35" spans="1:7" ht="12.75">
      <c r="A35" s="227"/>
      <c r="B35" s="11" t="s">
        <v>38</v>
      </c>
      <c r="C35" s="9">
        <v>27</v>
      </c>
      <c r="D35" s="9"/>
      <c r="E35" s="9"/>
      <c r="F35" s="9"/>
      <c r="G35" s="228"/>
    </row>
    <row r="36" spans="1:7" ht="12.75">
      <c r="A36" s="227"/>
      <c r="B36" s="11" t="s">
        <v>67</v>
      </c>
      <c r="C36" s="9"/>
      <c r="D36" s="9"/>
      <c r="E36" s="9"/>
      <c r="F36" s="9"/>
      <c r="G36" s="228"/>
    </row>
    <row r="37" spans="1:7" ht="12.75">
      <c r="A37" s="227"/>
      <c r="B37" s="11" t="s">
        <v>39</v>
      </c>
      <c r="C37" s="9">
        <v>55</v>
      </c>
      <c r="D37" s="9">
        <v>6</v>
      </c>
      <c r="E37" s="9">
        <v>7</v>
      </c>
      <c r="F37" s="9"/>
      <c r="G37" s="228"/>
    </row>
    <row r="38" spans="1:7" ht="12.75">
      <c r="A38" s="230" t="s">
        <v>40</v>
      </c>
      <c r="B38" s="5" t="s">
        <v>41</v>
      </c>
      <c r="C38" s="4"/>
      <c r="D38" s="6"/>
      <c r="E38" s="6"/>
      <c r="F38" s="4"/>
      <c r="G38" s="231" t="s">
        <v>27</v>
      </c>
    </row>
    <row r="39" spans="1:7" ht="12.75">
      <c r="A39" s="230"/>
      <c r="B39" s="1" t="s">
        <v>24</v>
      </c>
      <c r="C39" s="4">
        <v>99</v>
      </c>
      <c r="D39" s="4">
        <v>2</v>
      </c>
      <c r="E39" s="6"/>
      <c r="F39" s="4">
        <v>10</v>
      </c>
      <c r="G39" s="231"/>
    </row>
    <row r="40" spans="1:7" ht="12.75">
      <c r="A40" s="230"/>
      <c r="B40" s="1" t="s">
        <v>42</v>
      </c>
      <c r="C40" s="4">
        <v>30</v>
      </c>
      <c r="D40" s="4">
        <v>2</v>
      </c>
      <c r="E40" s="6"/>
      <c r="F40" s="4">
        <v>10</v>
      </c>
      <c r="G40" s="231"/>
    </row>
    <row r="41" spans="1:7" ht="12.75" customHeight="1">
      <c r="A41" s="229" t="s">
        <v>43</v>
      </c>
      <c r="B41" s="229"/>
      <c r="C41" s="229"/>
      <c r="D41" s="229"/>
      <c r="E41" s="229"/>
      <c r="F41" s="229"/>
      <c r="G41" s="229"/>
    </row>
    <row r="42" spans="1:7" ht="25.5">
      <c r="A42" s="230" t="s">
        <v>44</v>
      </c>
      <c r="B42" s="5" t="s">
        <v>45</v>
      </c>
      <c r="C42" s="4"/>
      <c r="D42" s="4"/>
      <c r="E42" s="4"/>
      <c r="F42" s="4"/>
      <c r="G42" s="3" t="s">
        <v>27</v>
      </c>
    </row>
    <row r="43" spans="1:7" ht="12.75">
      <c r="A43" s="230"/>
      <c r="B43" s="1" t="s">
        <v>24</v>
      </c>
      <c r="C43" s="4">
        <v>31</v>
      </c>
      <c r="D43" s="4">
        <v>2</v>
      </c>
      <c r="E43" s="4">
        <v>17</v>
      </c>
      <c r="F43" s="4">
        <v>10</v>
      </c>
      <c r="G43" s="2"/>
    </row>
    <row r="44" spans="1:7" ht="12.75">
      <c r="A44" s="230"/>
      <c r="B44" s="1" t="s">
        <v>46</v>
      </c>
      <c r="C44" s="4">
        <v>16</v>
      </c>
      <c r="D44" s="4"/>
      <c r="E44" s="4">
        <v>3</v>
      </c>
      <c r="F44" s="4"/>
      <c r="G44" s="2"/>
    </row>
    <row r="45" spans="1:7" ht="12.75">
      <c r="A45" s="230"/>
      <c r="B45" s="1" t="s">
        <v>47</v>
      </c>
      <c r="C45" s="4">
        <v>14</v>
      </c>
      <c r="D45" s="4">
        <v>2</v>
      </c>
      <c r="E45" s="4">
        <v>13</v>
      </c>
      <c r="F45" s="4">
        <v>2</v>
      </c>
      <c r="G45" s="2"/>
    </row>
    <row r="46" spans="1:7" ht="12.75">
      <c r="A46" s="7" t="s">
        <v>48</v>
      </c>
      <c r="B46" s="8" t="s">
        <v>49</v>
      </c>
      <c r="C46" s="9">
        <v>2820</v>
      </c>
      <c r="D46" s="9">
        <v>225</v>
      </c>
      <c r="E46" s="9">
        <v>245</v>
      </c>
      <c r="F46" s="9">
        <v>61</v>
      </c>
      <c r="G46" s="10" t="s">
        <v>11</v>
      </c>
    </row>
    <row r="47" spans="1:12" s="17" customFormat="1" ht="12.75">
      <c r="A47" s="230" t="s">
        <v>50</v>
      </c>
      <c r="B47" s="5" t="s">
        <v>88</v>
      </c>
      <c r="C47" s="4"/>
      <c r="D47" s="4"/>
      <c r="E47" s="4"/>
      <c r="F47" s="4"/>
      <c r="G47" s="239" t="s">
        <v>11</v>
      </c>
      <c r="H47"/>
      <c r="I47"/>
      <c r="J47"/>
      <c r="K47"/>
      <c r="L47"/>
    </row>
    <row r="48" spans="1:12" s="17" customFormat="1" ht="12.75">
      <c r="A48" s="230"/>
      <c r="B48" s="1" t="s">
        <v>24</v>
      </c>
      <c r="C48" s="4">
        <v>24</v>
      </c>
      <c r="D48" s="4"/>
      <c r="E48" s="4"/>
      <c r="F48" s="4"/>
      <c r="G48" s="245"/>
      <c r="H48"/>
      <c r="I48"/>
      <c r="J48"/>
      <c r="K48"/>
      <c r="L48"/>
    </row>
    <row r="49" spans="1:12" s="17" customFormat="1" ht="12.75">
      <c r="A49" s="230"/>
      <c r="B49" s="1" t="s">
        <v>89</v>
      </c>
      <c r="C49" s="4">
        <v>17</v>
      </c>
      <c r="D49" s="4">
        <v>1</v>
      </c>
      <c r="E49" s="4">
        <v>1</v>
      </c>
      <c r="F49" s="4">
        <v>1</v>
      </c>
      <c r="G49" s="245"/>
      <c r="H49"/>
      <c r="I49"/>
      <c r="J49"/>
      <c r="K49"/>
      <c r="L49"/>
    </row>
    <row r="50" spans="1:12" s="17" customFormat="1" ht="12.75">
      <c r="A50" s="230"/>
      <c r="B50" s="1" t="s">
        <v>90</v>
      </c>
      <c r="C50" s="4">
        <v>17</v>
      </c>
      <c r="D50" s="4"/>
      <c r="E50" s="4"/>
      <c r="F50" s="4"/>
      <c r="G50" s="240"/>
      <c r="H50"/>
      <c r="I50"/>
      <c r="J50"/>
      <c r="K50"/>
      <c r="L50"/>
    </row>
    <row r="51" spans="1:7" ht="12.75">
      <c r="A51" s="7" t="s">
        <v>52</v>
      </c>
      <c r="B51" s="8" t="s">
        <v>111</v>
      </c>
      <c r="C51" s="9">
        <v>954</v>
      </c>
      <c r="D51" s="9">
        <v>30</v>
      </c>
      <c r="E51" s="9">
        <v>30</v>
      </c>
      <c r="F51" s="9">
        <v>176</v>
      </c>
      <c r="G51" s="10" t="s">
        <v>11</v>
      </c>
    </row>
    <row r="52" spans="1:7" ht="12.75">
      <c r="A52" s="2" t="s">
        <v>54</v>
      </c>
      <c r="B52" s="5" t="s">
        <v>55</v>
      </c>
      <c r="C52" s="4">
        <v>86</v>
      </c>
      <c r="D52" s="4">
        <v>15</v>
      </c>
      <c r="E52" s="4">
        <v>10</v>
      </c>
      <c r="F52" s="4">
        <v>26</v>
      </c>
      <c r="G52" s="3" t="s">
        <v>11</v>
      </c>
    </row>
    <row r="53" spans="1:7" ht="25.5">
      <c r="A53" s="227" t="s">
        <v>56</v>
      </c>
      <c r="B53" s="8" t="s">
        <v>114</v>
      </c>
      <c r="C53" s="9"/>
      <c r="D53" s="9"/>
      <c r="E53" s="9"/>
      <c r="F53" s="9"/>
      <c r="G53" s="231" t="s">
        <v>58</v>
      </c>
    </row>
    <row r="54" spans="1:7" ht="12.75">
      <c r="A54" s="227"/>
      <c r="B54" s="11" t="s">
        <v>118</v>
      </c>
      <c r="C54" s="9">
        <f>C55+C56+C57</f>
        <v>32474</v>
      </c>
      <c r="D54" s="9"/>
      <c r="E54" s="9"/>
      <c r="F54" s="9"/>
      <c r="G54" s="231"/>
    </row>
    <row r="55" spans="1:7" ht="12.75">
      <c r="A55" s="227"/>
      <c r="B55" s="11" t="s">
        <v>115</v>
      </c>
      <c r="C55" s="9">
        <f>28964+1198</f>
        <v>30162</v>
      </c>
      <c r="D55" s="9"/>
      <c r="E55" s="9"/>
      <c r="F55" s="30">
        <v>1198</v>
      </c>
      <c r="G55" s="231"/>
    </row>
    <row r="56" spans="1:7" ht="12.75">
      <c r="A56" s="227"/>
      <c r="B56" s="11" t="s">
        <v>116</v>
      </c>
      <c r="C56" s="9">
        <v>1330</v>
      </c>
      <c r="D56" s="9"/>
      <c r="E56" s="9"/>
      <c r="F56" s="30">
        <v>40</v>
      </c>
      <c r="G56" s="231"/>
    </row>
    <row r="57" spans="1:7" ht="12.75">
      <c r="A57" s="227"/>
      <c r="B57" s="11" t="s">
        <v>117</v>
      </c>
      <c r="C57" s="9">
        <f>2312-1330</f>
        <v>982</v>
      </c>
      <c r="D57" s="9"/>
      <c r="E57" s="9"/>
      <c r="F57" s="30">
        <v>32</v>
      </c>
      <c r="G57" s="231"/>
    </row>
    <row r="58" spans="1:7" ht="12.75">
      <c r="A58" s="230" t="s">
        <v>59</v>
      </c>
      <c r="B58" s="5" t="s">
        <v>113</v>
      </c>
      <c r="C58" s="4"/>
      <c r="D58" s="4"/>
      <c r="E58" s="4"/>
      <c r="F58" s="4"/>
      <c r="G58" s="228" t="s">
        <v>58</v>
      </c>
    </row>
    <row r="59" spans="1:7" ht="12.75">
      <c r="A59" s="230"/>
      <c r="B59" s="1" t="s">
        <v>24</v>
      </c>
      <c r="C59" s="4">
        <v>65</v>
      </c>
      <c r="D59" s="4">
        <v>1</v>
      </c>
      <c r="E59" s="31">
        <v>1</v>
      </c>
      <c r="F59" s="4"/>
      <c r="G59" s="228"/>
    </row>
    <row r="60" spans="1:7" ht="12.75">
      <c r="A60" s="230"/>
      <c r="B60" s="1" t="s">
        <v>65</v>
      </c>
      <c r="C60" s="4">
        <v>34</v>
      </c>
      <c r="D60" s="4"/>
      <c r="E60" s="4"/>
      <c r="F60" s="4"/>
      <c r="G60" s="228"/>
    </row>
    <row r="61" spans="1:7" ht="12.75">
      <c r="A61" s="230"/>
      <c r="B61" s="1" t="s">
        <v>66</v>
      </c>
      <c r="C61" s="4">
        <v>31</v>
      </c>
      <c r="D61" s="4"/>
      <c r="E61" s="4"/>
      <c r="F61" s="4"/>
      <c r="G61" s="228"/>
    </row>
    <row r="62" spans="1:7" ht="12.75">
      <c r="A62" s="246" t="s">
        <v>91</v>
      </c>
      <c r="B62" s="246"/>
      <c r="C62" s="246"/>
      <c r="D62" s="246"/>
      <c r="E62" s="246"/>
      <c r="F62" s="246"/>
      <c r="G62" s="28"/>
    </row>
    <row r="63" spans="1:7" ht="38.25">
      <c r="A63" s="2" t="s">
        <v>63</v>
      </c>
      <c r="B63" s="23" t="s">
        <v>94</v>
      </c>
      <c r="C63" s="20">
        <v>0.4894</v>
      </c>
      <c r="D63" s="21"/>
      <c r="E63" s="21"/>
      <c r="F63" s="21"/>
      <c r="G63" s="3" t="s">
        <v>93</v>
      </c>
    </row>
    <row r="64" spans="1:7" ht="25.5">
      <c r="A64" s="7" t="s">
        <v>92</v>
      </c>
      <c r="B64" s="25" t="s">
        <v>95</v>
      </c>
      <c r="C64" s="26">
        <v>29</v>
      </c>
      <c r="D64" s="26"/>
      <c r="E64" s="26">
        <v>29</v>
      </c>
      <c r="F64" s="26"/>
      <c r="G64" s="27" t="s">
        <v>93</v>
      </c>
    </row>
    <row r="65" spans="1:7" ht="25.5">
      <c r="A65" s="2" t="s">
        <v>96</v>
      </c>
      <c r="B65" s="23" t="s">
        <v>97</v>
      </c>
      <c r="C65" s="21">
        <v>40.7</v>
      </c>
      <c r="D65" s="21"/>
      <c r="E65" s="21"/>
      <c r="F65" s="21"/>
      <c r="G65" s="3" t="s">
        <v>93</v>
      </c>
    </row>
    <row r="66" spans="1:7" ht="25.5">
      <c r="A66" s="7" t="s">
        <v>98</v>
      </c>
      <c r="B66" s="25" t="s">
        <v>99</v>
      </c>
      <c r="C66" s="26">
        <v>34</v>
      </c>
      <c r="D66" s="26"/>
      <c r="E66" s="26">
        <v>312</v>
      </c>
      <c r="F66" s="26"/>
      <c r="G66" s="29" t="s">
        <v>101</v>
      </c>
    </row>
    <row r="67" spans="1:7" ht="12.75">
      <c r="A67" s="22"/>
      <c r="B67" s="24"/>
      <c r="C67" s="22"/>
      <c r="D67" s="22"/>
      <c r="E67" s="22"/>
      <c r="F67" s="22"/>
      <c r="G67" s="22"/>
    </row>
    <row r="68" spans="1:13" ht="12.75">
      <c r="A68" s="22"/>
      <c r="B68" s="24"/>
      <c r="C68" s="22"/>
      <c r="D68" s="22"/>
      <c r="E68" s="22"/>
      <c r="F68" s="22"/>
      <c r="G68" s="22"/>
      <c r="M68" s="32"/>
    </row>
  </sheetData>
  <sheetProtection/>
  <mergeCells count="40">
    <mergeCell ref="F7:F8"/>
    <mergeCell ref="G7:G8"/>
    <mergeCell ref="A1:G1"/>
    <mergeCell ref="A3:G3"/>
    <mergeCell ref="A4:A5"/>
    <mergeCell ref="G4:G5"/>
    <mergeCell ref="F11:F12"/>
    <mergeCell ref="G11:G12"/>
    <mergeCell ref="A7:A8"/>
    <mergeCell ref="C7:C8"/>
    <mergeCell ref="A11:A14"/>
    <mergeCell ref="C11:C12"/>
    <mergeCell ref="D11:D12"/>
    <mergeCell ref="E11:E12"/>
    <mergeCell ref="D7:D8"/>
    <mergeCell ref="E7:E8"/>
    <mergeCell ref="C28:C29"/>
    <mergeCell ref="D28:D29"/>
    <mergeCell ref="E28:E29"/>
    <mergeCell ref="F30:F31"/>
    <mergeCell ref="F28:F29"/>
    <mergeCell ref="C30:C31"/>
    <mergeCell ref="D30:D31"/>
    <mergeCell ref="E30:E31"/>
    <mergeCell ref="A41:G41"/>
    <mergeCell ref="A42:A45"/>
    <mergeCell ref="A32:A37"/>
    <mergeCell ref="G32:G37"/>
    <mergeCell ref="A38:A40"/>
    <mergeCell ref="G38:G40"/>
    <mergeCell ref="A15:A31"/>
    <mergeCell ref="G16:G26"/>
    <mergeCell ref="G27:G31"/>
    <mergeCell ref="A47:A50"/>
    <mergeCell ref="G47:G50"/>
    <mergeCell ref="A62:F62"/>
    <mergeCell ref="A53:A57"/>
    <mergeCell ref="G53:G57"/>
    <mergeCell ref="A58:A61"/>
    <mergeCell ref="G58:G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5" width="11.625" style="42" customWidth="1"/>
    <col min="6" max="6" width="11.875" style="42" customWidth="1"/>
    <col min="7" max="8" width="9.125" style="0" hidden="1" customWidth="1"/>
    <col min="9" max="9" width="17.25390625" style="0" customWidth="1"/>
    <col min="10" max="10" width="9.125" style="0" customWidth="1"/>
  </cols>
  <sheetData>
    <row r="1" spans="1:7" ht="36.75" customHeight="1">
      <c r="A1" s="236" t="s">
        <v>215</v>
      </c>
      <c r="B1" s="236"/>
      <c r="C1" s="236"/>
      <c r="D1" s="236"/>
      <c r="E1" s="236"/>
      <c r="F1" s="236"/>
      <c r="G1" s="236"/>
    </row>
    <row r="2" spans="1:7" ht="25.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ht="12.75" customHeight="1">
      <c r="A3" s="229" t="s">
        <v>133</v>
      </c>
      <c r="B3" s="229"/>
      <c r="C3" s="229"/>
      <c r="D3" s="229"/>
      <c r="E3" s="229"/>
      <c r="F3" s="229"/>
      <c r="G3" s="229"/>
    </row>
    <row r="4" spans="1:7" ht="25.5">
      <c r="A4" s="237" t="s">
        <v>8</v>
      </c>
      <c r="B4" s="5" t="s">
        <v>9</v>
      </c>
      <c r="C4" s="4" t="s">
        <v>10</v>
      </c>
      <c r="D4" s="2" t="s">
        <v>10</v>
      </c>
      <c r="E4" s="2" t="s">
        <v>10</v>
      </c>
      <c r="F4" s="2" t="s">
        <v>10</v>
      </c>
      <c r="G4" s="239" t="s">
        <v>11</v>
      </c>
    </row>
    <row r="5" spans="1:7" ht="12.75">
      <c r="A5" s="238"/>
      <c r="B5" s="13" t="s">
        <v>12</v>
      </c>
      <c r="C5" s="4" t="s">
        <v>121</v>
      </c>
      <c r="D5" s="4" t="s">
        <v>126</v>
      </c>
      <c r="E5" s="4" t="s">
        <v>105</v>
      </c>
      <c r="F5" s="4" t="s">
        <v>105</v>
      </c>
      <c r="G5" s="240"/>
    </row>
    <row r="6" spans="1:7" ht="12.75">
      <c r="A6" s="7" t="s">
        <v>13</v>
      </c>
      <c r="B6" s="8" t="s">
        <v>14</v>
      </c>
      <c r="C6" s="9" t="s">
        <v>10</v>
      </c>
      <c r="D6" s="9" t="s">
        <v>10</v>
      </c>
      <c r="E6" s="9" t="s">
        <v>10</v>
      </c>
      <c r="F6" s="9" t="s">
        <v>10</v>
      </c>
      <c r="G6" s="10" t="s">
        <v>11</v>
      </c>
    </row>
    <row r="7" spans="1:7" ht="12.75">
      <c r="A7" s="230" t="s">
        <v>15</v>
      </c>
      <c r="B7" s="5" t="s">
        <v>16</v>
      </c>
      <c r="C7" s="226">
        <v>29</v>
      </c>
      <c r="D7" s="243">
        <v>4</v>
      </c>
      <c r="E7" s="243">
        <v>3</v>
      </c>
      <c r="F7" s="226">
        <v>2</v>
      </c>
      <c r="G7" s="231" t="s">
        <v>11</v>
      </c>
    </row>
    <row r="8" spans="1:7" ht="33.75">
      <c r="A8" s="230"/>
      <c r="B8" s="18" t="s">
        <v>17</v>
      </c>
      <c r="C8" s="226"/>
      <c r="D8" s="244"/>
      <c r="E8" s="244"/>
      <c r="F8" s="226"/>
      <c r="G8" s="231"/>
    </row>
    <row r="9" spans="1:7" ht="12.75">
      <c r="A9" s="7" t="s">
        <v>18</v>
      </c>
      <c r="B9" s="8" t="s">
        <v>19</v>
      </c>
      <c r="C9" s="9">
        <v>249</v>
      </c>
      <c r="D9" s="9">
        <v>1</v>
      </c>
      <c r="E9" s="9">
        <v>2</v>
      </c>
      <c r="F9" s="9">
        <v>1</v>
      </c>
      <c r="G9" s="10" t="s">
        <v>11</v>
      </c>
    </row>
    <row r="10" spans="1:8" ht="12.75">
      <c r="A10" s="2" t="s">
        <v>20</v>
      </c>
      <c r="B10" s="5" t="s">
        <v>21</v>
      </c>
      <c r="C10" s="4">
        <v>3400</v>
      </c>
      <c r="D10" s="4">
        <v>202</v>
      </c>
      <c r="E10" s="4">
        <v>229</v>
      </c>
      <c r="F10" s="4">
        <v>66</v>
      </c>
      <c r="G10" s="3" t="s">
        <v>11</v>
      </c>
      <c r="H10">
        <v>3400</v>
      </c>
    </row>
    <row r="11" spans="1:7" ht="12.75">
      <c r="A11" s="233" t="s">
        <v>22</v>
      </c>
      <c r="B11" s="11" t="s">
        <v>23</v>
      </c>
      <c r="C11" s="232"/>
      <c r="D11" s="232"/>
      <c r="E11" s="232"/>
      <c r="F11" s="232"/>
      <c r="G11" s="227"/>
    </row>
    <row r="12" spans="1:7" ht="45">
      <c r="A12" s="234"/>
      <c r="B12" s="19" t="s">
        <v>75</v>
      </c>
      <c r="C12" s="232"/>
      <c r="D12" s="232"/>
      <c r="E12" s="232"/>
      <c r="F12" s="232"/>
      <c r="G12" s="227"/>
    </row>
    <row r="13" spans="1:8" ht="12.75">
      <c r="A13" s="234"/>
      <c r="B13" s="11" t="s">
        <v>24</v>
      </c>
      <c r="C13" s="9">
        <v>3582</v>
      </c>
      <c r="D13" s="9">
        <v>212</v>
      </c>
      <c r="E13" s="9">
        <v>229</v>
      </c>
      <c r="F13" s="9">
        <v>135</v>
      </c>
      <c r="G13" s="10" t="s">
        <v>25</v>
      </c>
      <c r="H13">
        <v>3458</v>
      </c>
    </row>
    <row r="14" spans="1:8" ht="12.75">
      <c r="A14" s="235"/>
      <c r="B14" s="11" t="s">
        <v>26</v>
      </c>
      <c r="C14" s="9">
        <v>2840</v>
      </c>
      <c r="D14" s="9">
        <v>140</v>
      </c>
      <c r="E14" s="9">
        <v>174</v>
      </c>
      <c r="F14" s="9">
        <v>77</v>
      </c>
      <c r="G14" s="10" t="s">
        <v>27</v>
      </c>
      <c r="H14">
        <v>3027</v>
      </c>
    </row>
    <row r="15" spans="1:7" ht="12.75">
      <c r="A15" s="230" t="s">
        <v>28</v>
      </c>
      <c r="B15" s="5" t="s">
        <v>69</v>
      </c>
      <c r="C15" s="4"/>
      <c r="D15" s="4"/>
      <c r="E15" s="4"/>
      <c r="F15" s="4"/>
      <c r="G15" s="2"/>
    </row>
    <row r="16" spans="1:8" ht="12.75">
      <c r="A16" s="230"/>
      <c r="B16" s="1" t="s">
        <v>24</v>
      </c>
      <c r="C16" s="4">
        <v>3582</v>
      </c>
      <c r="D16" s="4">
        <v>212</v>
      </c>
      <c r="E16" s="4">
        <v>229</v>
      </c>
      <c r="F16" s="4">
        <v>135</v>
      </c>
      <c r="G16" s="231" t="s">
        <v>25</v>
      </c>
      <c r="H16">
        <v>3458</v>
      </c>
    </row>
    <row r="17" spans="1:8" ht="12.75">
      <c r="A17" s="230"/>
      <c r="B17" s="1" t="s">
        <v>29</v>
      </c>
      <c r="C17" s="4">
        <v>3582</v>
      </c>
      <c r="D17" s="4">
        <v>212</v>
      </c>
      <c r="E17" s="4">
        <v>229</v>
      </c>
      <c r="F17" s="4">
        <v>81</v>
      </c>
      <c r="G17" s="231"/>
      <c r="H17">
        <v>3436</v>
      </c>
    </row>
    <row r="18" spans="1:7" ht="25.5">
      <c r="A18" s="230"/>
      <c r="B18" s="1" t="s">
        <v>106</v>
      </c>
      <c r="C18" s="4">
        <v>1519</v>
      </c>
      <c r="D18" s="4">
        <v>9</v>
      </c>
      <c r="E18" s="4">
        <v>88</v>
      </c>
      <c r="F18" s="4">
        <v>59</v>
      </c>
      <c r="G18" s="231"/>
    </row>
    <row r="19" spans="1:7" ht="12.75">
      <c r="A19" s="230"/>
      <c r="B19" s="1" t="s">
        <v>68</v>
      </c>
      <c r="C19" s="4"/>
      <c r="D19" s="4"/>
      <c r="E19" s="4"/>
      <c r="F19" s="4"/>
      <c r="G19" s="231"/>
    </row>
    <row r="20" spans="1:8" ht="12.75">
      <c r="A20" s="230"/>
      <c r="B20" s="1" t="s">
        <v>119</v>
      </c>
      <c r="C20" s="4">
        <v>530</v>
      </c>
      <c r="D20" s="4">
        <v>1</v>
      </c>
      <c r="E20" s="4"/>
      <c r="F20" s="4">
        <v>5</v>
      </c>
      <c r="G20" s="231"/>
      <c r="H20">
        <v>512</v>
      </c>
    </row>
    <row r="21" spans="1:7" ht="12.75">
      <c r="A21" s="230"/>
      <c r="B21" s="1" t="s">
        <v>120</v>
      </c>
      <c r="C21" s="4">
        <v>57</v>
      </c>
      <c r="D21" s="4"/>
      <c r="E21" s="4">
        <v>24</v>
      </c>
      <c r="F21" s="4">
        <v>4</v>
      </c>
      <c r="G21" s="231"/>
    </row>
    <row r="22" spans="1:7" ht="12.75">
      <c r="A22" s="230"/>
      <c r="B22" s="1" t="s">
        <v>110</v>
      </c>
      <c r="C22" s="4">
        <v>149</v>
      </c>
      <c r="D22" s="4">
        <v>3</v>
      </c>
      <c r="E22" s="4">
        <v>24</v>
      </c>
      <c r="F22" s="4">
        <v>9</v>
      </c>
      <c r="G22" s="231"/>
    </row>
    <row r="23" spans="1:7" ht="12.75">
      <c r="A23" s="230"/>
      <c r="B23" s="1" t="s">
        <v>103</v>
      </c>
      <c r="C23" s="4">
        <v>26</v>
      </c>
      <c r="D23" s="4">
        <v>3</v>
      </c>
      <c r="E23" s="4">
        <v>52</v>
      </c>
      <c r="F23" s="4">
        <v>9</v>
      </c>
      <c r="G23" s="231"/>
    </row>
    <row r="24" spans="1:7" ht="12.75">
      <c r="A24" s="230"/>
      <c r="B24" s="1" t="s">
        <v>71</v>
      </c>
      <c r="C24" s="4">
        <v>468</v>
      </c>
      <c r="D24" s="4">
        <v>5</v>
      </c>
      <c r="E24" s="4">
        <v>23</v>
      </c>
      <c r="F24" s="4">
        <v>20</v>
      </c>
      <c r="G24" s="231"/>
    </row>
    <row r="25" spans="1:7" ht="12.75">
      <c r="A25" s="230"/>
      <c r="B25" s="1" t="s">
        <v>72</v>
      </c>
      <c r="C25" s="4">
        <v>820</v>
      </c>
      <c r="D25" s="4">
        <v>5</v>
      </c>
      <c r="E25" s="4">
        <v>7</v>
      </c>
      <c r="F25" s="4">
        <v>12</v>
      </c>
      <c r="G25" s="231"/>
    </row>
    <row r="26" spans="1:7" ht="12.75">
      <c r="A26" s="230"/>
      <c r="B26" s="1" t="s">
        <v>73</v>
      </c>
      <c r="C26" s="4">
        <v>182</v>
      </c>
      <c r="D26" s="4">
        <v>68</v>
      </c>
      <c r="E26" s="4">
        <v>16</v>
      </c>
      <c r="F26" s="4">
        <v>17</v>
      </c>
      <c r="G26" s="231"/>
    </row>
    <row r="27" spans="1:7" ht="12.75">
      <c r="A27" s="230"/>
      <c r="B27" s="1" t="s">
        <v>74</v>
      </c>
      <c r="C27" s="4">
        <v>354</v>
      </c>
      <c r="D27" s="4"/>
      <c r="E27" s="4"/>
      <c r="F27" s="4">
        <v>3</v>
      </c>
      <c r="G27" s="231"/>
    </row>
    <row r="28" spans="1:7" ht="12.75">
      <c r="A28" s="230"/>
      <c r="B28" s="1" t="s">
        <v>32</v>
      </c>
      <c r="C28" s="4"/>
      <c r="D28" s="4"/>
      <c r="E28" s="4"/>
      <c r="F28" s="4"/>
      <c r="G28" s="231" t="s">
        <v>27</v>
      </c>
    </row>
    <row r="29" spans="1:7" ht="12.75">
      <c r="A29" s="230"/>
      <c r="B29" s="1" t="s">
        <v>33</v>
      </c>
      <c r="C29" s="226">
        <v>2840</v>
      </c>
      <c r="D29" s="243">
        <v>140</v>
      </c>
      <c r="E29" s="243">
        <v>69</v>
      </c>
      <c r="F29" s="226">
        <v>64</v>
      </c>
      <c r="G29" s="231"/>
    </row>
    <row r="30" spans="1:7" ht="90">
      <c r="A30" s="230"/>
      <c r="B30" s="19" t="s">
        <v>77</v>
      </c>
      <c r="C30" s="226"/>
      <c r="D30" s="244"/>
      <c r="E30" s="244"/>
      <c r="F30" s="226"/>
      <c r="G30" s="231"/>
    </row>
    <row r="31" spans="1:7" ht="12.75">
      <c r="A31" s="230"/>
      <c r="B31" s="1" t="s">
        <v>34</v>
      </c>
      <c r="C31" s="226">
        <v>2840</v>
      </c>
      <c r="D31" s="226">
        <v>140</v>
      </c>
      <c r="E31" s="226">
        <v>112</v>
      </c>
      <c r="F31" s="226">
        <v>74</v>
      </c>
      <c r="G31" s="231"/>
    </row>
    <row r="32" spans="1:7" ht="78.75">
      <c r="A32" s="230"/>
      <c r="B32" s="19" t="s">
        <v>78</v>
      </c>
      <c r="C32" s="226"/>
      <c r="D32" s="226"/>
      <c r="E32" s="226"/>
      <c r="F32" s="226"/>
      <c r="G32" s="231"/>
    </row>
    <row r="33" spans="1:7" ht="12.75">
      <c r="A33" s="227" t="s">
        <v>35</v>
      </c>
      <c r="B33" s="8" t="s">
        <v>36</v>
      </c>
      <c r="C33" s="9"/>
      <c r="D33" s="9"/>
      <c r="E33" s="9"/>
      <c r="F33" s="9"/>
      <c r="G33" s="228" t="s">
        <v>27</v>
      </c>
    </row>
    <row r="34" spans="1:7" ht="12.75">
      <c r="A34" s="227"/>
      <c r="B34" s="11" t="s">
        <v>24</v>
      </c>
      <c r="C34" s="9">
        <v>58</v>
      </c>
      <c r="D34" s="9">
        <v>6</v>
      </c>
      <c r="E34" s="9">
        <v>7</v>
      </c>
      <c r="F34" s="9">
        <v>3</v>
      </c>
      <c r="G34" s="228"/>
    </row>
    <row r="35" spans="1:7" ht="12.75">
      <c r="A35" s="227"/>
      <c r="B35" s="11" t="s">
        <v>37</v>
      </c>
      <c r="C35" s="9">
        <v>28</v>
      </c>
      <c r="D35" s="9"/>
      <c r="E35" s="9"/>
      <c r="F35" s="9"/>
      <c r="G35" s="228"/>
    </row>
    <row r="36" spans="1:7" ht="12.75">
      <c r="A36" s="227"/>
      <c r="B36" s="11" t="s">
        <v>38</v>
      </c>
      <c r="C36" s="9">
        <v>30</v>
      </c>
      <c r="D36" s="9"/>
      <c r="E36" s="9"/>
      <c r="F36" s="9"/>
      <c r="G36" s="228"/>
    </row>
    <row r="37" spans="1:7" ht="12.75">
      <c r="A37" s="227"/>
      <c r="B37" s="11" t="s">
        <v>67</v>
      </c>
      <c r="C37" s="9"/>
      <c r="D37" s="9"/>
      <c r="E37" s="9"/>
      <c r="F37" s="9"/>
      <c r="G37" s="228"/>
    </row>
    <row r="38" spans="1:7" ht="12.75">
      <c r="A38" s="227"/>
      <c r="B38" s="11" t="s">
        <v>39</v>
      </c>
      <c r="C38" s="9">
        <v>58</v>
      </c>
      <c r="D38" s="9">
        <v>6</v>
      </c>
      <c r="E38" s="9">
        <v>7</v>
      </c>
      <c r="F38" s="9"/>
      <c r="G38" s="228"/>
    </row>
    <row r="39" spans="1:7" ht="12.75">
      <c r="A39" s="230" t="s">
        <v>40</v>
      </c>
      <c r="B39" s="5" t="s">
        <v>41</v>
      </c>
      <c r="C39" s="4"/>
      <c r="D39" s="4"/>
      <c r="E39" s="4"/>
      <c r="F39" s="4"/>
      <c r="G39" s="231" t="s">
        <v>27</v>
      </c>
    </row>
    <row r="40" spans="1:7" ht="12.75">
      <c r="A40" s="230"/>
      <c r="B40" s="1" t="s">
        <v>24</v>
      </c>
      <c r="C40" s="4">
        <v>165</v>
      </c>
      <c r="D40" s="4">
        <v>3</v>
      </c>
      <c r="E40" s="4"/>
      <c r="F40" s="4">
        <v>10</v>
      </c>
      <c r="G40" s="231"/>
    </row>
    <row r="41" spans="1:7" ht="12.75">
      <c r="A41" s="230"/>
      <c r="B41" s="1" t="s">
        <v>42</v>
      </c>
      <c r="C41" s="4">
        <v>44</v>
      </c>
      <c r="D41" s="4">
        <v>3</v>
      </c>
      <c r="E41" s="4"/>
      <c r="F41" s="4">
        <v>10</v>
      </c>
      <c r="G41" s="231"/>
    </row>
    <row r="42" spans="1:7" ht="12.75">
      <c r="A42" s="233" t="s">
        <v>44</v>
      </c>
      <c r="B42" s="11" t="s">
        <v>127</v>
      </c>
      <c r="C42" s="11"/>
      <c r="D42" s="11"/>
      <c r="E42" s="11"/>
      <c r="F42" s="11"/>
      <c r="G42" s="228" t="s">
        <v>136</v>
      </c>
    </row>
    <row r="43" spans="1:7" ht="12.75">
      <c r="A43" s="234"/>
      <c r="B43" s="11" t="s">
        <v>128</v>
      </c>
      <c r="C43" s="47">
        <v>59</v>
      </c>
      <c r="D43" s="11"/>
      <c r="E43" s="11"/>
      <c r="F43" s="11"/>
      <c r="G43" s="228"/>
    </row>
    <row r="44" spans="1:7" ht="12.75">
      <c r="A44" s="234"/>
      <c r="B44" s="11" t="s">
        <v>129</v>
      </c>
      <c r="C44" s="47">
        <v>22</v>
      </c>
      <c r="D44" s="11"/>
      <c r="E44" s="11"/>
      <c r="F44" s="11"/>
      <c r="G44" s="228"/>
    </row>
    <row r="45" spans="1:7" ht="12.75">
      <c r="A45" s="234"/>
      <c r="B45" s="11" t="s">
        <v>130</v>
      </c>
      <c r="C45" s="47">
        <v>768</v>
      </c>
      <c r="D45" s="11"/>
      <c r="E45" s="11"/>
      <c r="F45" s="11"/>
      <c r="G45" s="228"/>
    </row>
    <row r="46" spans="1:7" ht="12.75">
      <c r="A46" s="234"/>
      <c r="B46" s="11" t="s">
        <v>131</v>
      </c>
      <c r="C46" s="47">
        <v>118</v>
      </c>
      <c r="D46" s="11"/>
      <c r="E46" s="11"/>
      <c r="F46" s="11"/>
      <c r="G46" s="228"/>
    </row>
    <row r="47" spans="1:7" ht="25.5">
      <c r="A47" s="2" t="s">
        <v>48</v>
      </c>
      <c r="B47" s="5" t="s">
        <v>132</v>
      </c>
      <c r="C47" s="4">
        <v>926</v>
      </c>
      <c r="D47" s="4"/>
      <c r="E47" s="4"/>
      <c r="F47" s="4"/>
      <c r="G47" s="3" t="s">
        <v>93</v>
      </c>
    </row>
    <row r="48" spans="1:7" ht="12.75" customHeight="1">
      <c r="A48" s="229" t="s">
        <v>134</v>
      </c>
      <c r="B48" s="229"/>
      <c r="C48" s="229"/>
      <c r="D48" s="229"/>
      <c r="E48" s="229"/>
      <c r="F48" s="229"/>
      <c r="G48" s="229"/>
    </row>
    <row r="49" spans="1:7" ht="25.5">
      <c r="A49" s="230" t="s">
        <v>8</v>
      </c>
      <c r="B49" s="5" t="s">
        <v>45</v>
      </c>
      <c r="C49" s="33"/>
      <c r="D49" s="4"/>
      <c r="E49" s="37"/>
      <c r="F49" s="37"/>
      <c r="G49" s="3" t="s">
        <v>27</v>
      </c>
    </row>
    <row r="50" spans="1:7" ht="12.75">
      <c r="A50" s="230"/>
      <c r="B50" s="1" t="s">
        <v>24</v>
      </c>
      <c r="C50" s="4">
        <v>31</v>
      </c>
      <c r="D50" s="4">
        <v>2</v>
      </c>
      <c r="E50" s="4">
        <v>17</v>
      </c>
      <c r="F50" s="4">
        <v>10</v>
      </c>
      <c r="G50" s="2"/>
    </row>
    <row r="51" spans="1:7" ht="12.75">
      <c r="A51" s="230"/>
      <c r="B51" s="1" t="s">
        <v>122</v>
      </c>
      <c r="C51" s="4">
        <v>16</v>
      </c>
      <c r="D51" s="4"/>
      <c r="E51" s="4">
        <v>3</v>
      </c>
      <c r="F51" s="4"/>
      <c r="G51" s="2"/>
    </row>
    <row r="52" spans="1:7" ht="12.75">
      <c r="A52" s="230"/>
      <c r="B52" s="1" t="s">
        <v>123</v>
      </c>
      <c r="C52" s="4">
        <v>15</v>
      </c>
      <c r="D52" s="4">
        <v>2</v>
      </c>
      <c r="E52" s="4">
        <v>13</v>
      </c>
      <c r="F52" s="4">
        <v>2</v>
      </c>
      <c r="G52" s="2"/>
    </row>
    <row r="53" spans="1:7" ht="12.75">
      <c r="A53" s="7" t="s">
        <v>13</v>
      </c>
      <c r="B53" s="8" t="s">
        <v>49</v>
      </c>
      <c r="C53" s="9">
        <f>C10</f>
        <v>3400</v>
      </c>
      <c r="D53" s="9">
        <f>D10</f>
        <v>202</v>
      </c>
      <c r="E53" s="9">
        <f>E10</f>
        <v>229</v>
      </c>
      <c r="F53" s="9">
        <f>F10</f>
        <v>66</v>
      </c>
      <c r="G53" s="10" t="s">
        <v>11</v>
      </c>
    </row>
    <row r="54" spans="1:12" s="17" customFormat="1" ht="12.75">
      <c r="A54" s="230" t="s">
        <v>15</v>
      </c>
      <c r="B54" s="5" t="s">
        <v>88</v>
      </c>
      <c r="C54" s="33"/>
      <c r="D54" s="4"/>
      <c r="E54" s="4"/>
      <c r="F54" s="4"/>
      <c r="G54" s="239" t="s">
        <v>11</v>
      </c>
      <c r="H54"/>
      <c r="I54"/>
      <c r="J54"/>
      <c r="K54"/>
      <c r="L54"/>
    </row>
    <row r="55" spans="1:12" s="17" customFormat="1" ht="12.75">
      <c r="A55" s="230"/>
      <c r="B55" s="1" t="s">
        <v>24</v>
      </c>
      <c r="C55" s="4">
        <v>29</v>
      </c>
      <c r="D55" s="4"/>
      <c r="E55" s="4"/>
      <c r="F55" s="4"/>
      <c r="G55" s="245"/>
      <c r="H55"/>
      <c r="I55"/>
      <c r="J55"/>
      <c r="K55"/>
      <c r="L55"/>
    </row>
    <row r="56" spans="1:12" s="17" customFormat="1" ht="12.75">
      <c r="A56" s="230"/>
      <c r="B56" s="1" t="s">
        <v>89</v>
      </c>
      <c r="C56" s="4">
        <v>21</v>
      </c>
      <c r="D56" s="4">
        <v>1</v>
      </c>
      <c r="E56" s="4">
        <v>1</v>
      </c>
      <c r="F56" s="4">
        <v>1</v>
      </c>
      <c r="G56" s="245"/>
      <c r="H56"/>
      <c r="I56"/>
      <c r="J56"/>
      <c r="K56"/>
      <c r="L56"/>
    </row>
    <row r="57" spans="1:12" s="17" customFormat="1" ht="12.75">
      <c r="A57" s="230"/>
      <c r="B57" s="1" t="s">
        <v>90</v>
      </c>
      <c r="C57" s="4">
        <v>23</v>
      </c>
      <c r="D57" s="4"/>
      <c r="E57" s="4"/>
      <c r="F57" s="4"/>
      <c r="G57" s="240"/>
      <c r="H57"/>
      <c r="I57"/>
      <c r="J57"/>
      <c r="K57"/>
      <c r="L57"/>
    </row>
    <row r="58" spans="1:7" ht="12.75">
      <c r="A58" s="7" t="s">
        <v>18</v>
      </c>
      <c r="B58" s="8" t="s">
        <v>111</v>
      </c>
      <c r="C58" s="9">
        <v>991</v>
      </c>
      <c r="D58" s="9">
        <v>31</v>
      </c>
      <c r="E58" s="9">
        <v>30</v>
      </c>
      <c r="F58" s="9">
        <v>176</v>
      </c>
      <c r="G58" s="10" t="s">
        <v>11</v>
      </c>
    </row>
    <row r="59" spans="1:7" ht="12.75">
      <c r="A59" s="2" t="s">
        <v>20</v>
      </c>
      <c r="B59" s="5" t="s">
        <v>55</v>
      </c>
      <c r="C59" s="4">
        <v>109</v>
      </c>
      <c r="D59" s="4">
        <v>15</v>
      </c>
      <c r="E59" s="4">
        <v>10</v>
      </c>
      <c r="F59" s="4">
        <v>26</v>
      </c>
      <c r="G59" s="3" t="s">
        <v>11</v>
      </c>
    </row>
    <row r="60" spans="1:7" ht="25.5">
      <c r="A60" s="227" t="s">
        <v>22</v>
      </c>
      <c r="B60" s="8" t="s">
        <v>114</v>
      </c>
      <c r="C60" s="36"/>
      <c r="D60" s="9"/>
      <c r="E60" s="9"/>
      <c r="F60" s="38"/>
      <c r="G60" s="228" t="s">
        <v>58</v>
      </c>
    </row>
    <row r="61" spans="1:7" ht="12.75">
      <c r="A61" s="227"/>
      <c r="B61" s="11" t="s">
        <v>118</v>
      </c>
      <c r="C61" s="9">
        <f>C62+C63+C64</f>
        <v>37822</v>
      </c>
      <c r="D61" s="9">
        <f>D62+D63+D64</f>
        <v>16</v>
      </c>
      <c r="E61" s="9">
        <f>E62+E63+E64</f>
        <v>45</v>
      </c>
      <c r="F61" s="9">
        <f>F62+F63+F64</f>
        <v>1601</v>
      </c>
      <c r="G61" s="228"/>
    </row>
    <row r="62" spans="1:7" ht="12.75">
      <c r="A62" s="227"/>
      <c r="B62" s="11" t="s">
        <v>124</v>
      </c>
      <c r="C62" s="9">
        <v>35182</v>
      </c>
      <c r="D62" s="9"/>
      <c r="E62" s="9"/>
      <c r="F62" s="9">
        <v>1518</v>
      </c>
      <c r="G62" s="228"/>
    </row>
    <row r="63" spans="1:7" ht="12.75">
      <c r="A63" s="227"/>
      <c r="B63" s="11" t="s">
        <v>116</v>
      </c>
      <c r="C63" s="9">
        <v>1391</v>
      </c>
      <c r="D63" s="9"/>
      <c r="E63" s="9">
        <v>24</v>
      </c>
      <c r="F63" s="9">
        <v>45</v>
      </c>
      <c r="G63" s="228"/>
    </row>
    <row r="64" spans="1:7" ht="12.75">
      <c r="A64" s="227"/>
      <c r="B64" s="11" t="s">
        <v>117</v>
      </c>
      <c r="C64" s="9">
        <v>1249</v>
      </c>
      <c r="D64" s="9">
        <v>16</v>
      </c>
      <c r="E64" s="9">
        <v>21</v>
      </c>
      <c r="F64" s="9">
        <v>38</v>
      </c>
      <c r="G64" s="228"/>
    </row>
    <row r="65" spans="1:7" ht="12.75">
      <c r="A65" s="237" t="s">
        <v>28</v>
      </c>
      <c r="B65" s="5" t="s">
        <v>113</v>
      </c>
      <c r="C65" s="33"/>
      <c r="D65" s="4"/>
      <c r="E65" s="4"/>
      <c r="F65" s="37"/>
      <c r="G65" s="239" t="s">
        <v>58</v>
      </c>
    </row>
    <row r="66" spans="1:7" ht="12.75">
      <c r="A66" s="247"/>
      <c r="B66" s="1" t="s">
        <v>24</v>
      </c>
      <c r="C66" s="4">
        <v>71</v>
      </c>
      <c r="D66" s="37">
        <v>1</v>
      </c>
      <c r="E66" s="37">
        <v>1</v>
      </c>
      <c r="F66" s="37">
        <v>1</v>
      </c>
      <c r="G66" s="245"/>
    </row>
    <row r="67" spans="1:7" ht="12.75">
      <c r="A67" s="247"/>
      <c r="B67" s="1" t="s">
        <v>65</v>
      </c>
      <c r="C67" s="4">
        <v>35</v>
      </c>
      <c r="D67" s="4"/>
      <c r="E67" s="4"/>
      <c r="F67" s="37"/>
      <c r="G67" s="245"/>
    </row>
    <row r="68" spans="1:7" ht="12.75">
      <c r="A68" s="238"/>
      <c r="B68" s="1" t="s">
        <v>66</v>
      </c>
      <c r="C68" s="4">
        <v>36</v>
      </c>
      <c r="D68" s="4"/>
      <c r="E68" s="4"/>
      <c r="F68" s="37"/>
      <c r="G68" s="240"/>
    </row>
    <row r="69" spans="1:7" ht="12.75">
      <c r="A69" s="246" t="s">
        <v>135</v>
      </c>
      <c r="B69" s="246"/>
      <c r="C69" s="246"/>
      <c r="D69" s="246"/>
      <c r="E69" s="246"/>
      <c r="F69" s="246"/>
      <c r="G69" s="28"/>
    </row>
    <row r="70" spans="1:7" ht="38.25">
      <c r="A70" s="2" t="s">
        <v>8</v>
      </c>
      <c r="B70" s="23" t="s">
        <v>94</v>
      </c>
      <c r="C70" s="35">
        <v>0.5631</v>
      </c>
      <c r="D70" s="40"/>
      <c r="E70" s="40"/>
      <c r="F70" s="40"/>
      <c r="G70" s="3" t="s">
        <v>93</v>
      </c>
    </row>
    <row r="71" spans="1:7" ht="25.5">
      <c r="A71" s="7" t="s">
        <v>13</v>
      </c>
      <c r="B71" s="25" t="s">
        <v>95</v>
      </c>
      <c r="C71" s="45">
        <v>23</v>
      </c>
      <c r="D71" s="39"/>
      <c r="E71" s="45">
        <v>29</v>
      </c>
      <c r="F71" s="39"/>
      <c r="G71" s="27" t="s">
        <v>93</v>
      </c>
    </row>
    <row r="72" spans="1:7" ht="25.5">
      <c r="A72" s="2" t="s">
        <v>15</v>
      </c>
      <c r="B72" s="23" t="s">
        <v>125</v>
      </c>
      <c r="C72" s="46">
        <v>50.042</v>
      </c>
      <c r="D72" s="40"/>
      <c r="E72" s="46"/>
      <c r="F72" s="40"/>
      <c r="G72" s="3" t="s">
        <v>93</v>
      </c>
    </row>
    <row r="73" spans="1:7" ht="25.5" hidden="1">
      <c r="A73" s="7" t="s">
        <v>98</v>
      </c>
      <c r="B73" s="25" t="s">
        <v>99</v>
      </c>
      <c r="C73" s="34">
        <v>34</v>
      </c>
      <c r="D73" s="45">
        <v>76</v>
      </c>
      <c r="E73" s="45">
        <v>312</v>
      </c>
      <c r="F73" s="39"/>
      <c r="G73" s="29" t="s">
        <v>101</v>
      </c>
    </row>
    <row r="74" spans="1:7" ht="12.75">
      <c r="A74" s="22"/>
      <c r="B74" s="24"/>
      <c r="C74" s="43"/>
      <c r="D74" s="41"/>
      <c r="E74" s="41"/>
      <c r="F74" s="41"/>
      <c r="G74" s="22"/>
    </row>
    <row r="75" spans="1:12" ht="12.75">
      <c r="A75" s="22"/>
      <c r="B75" s="24"/>
      <c r="C75" s="43"/>
      <c r="D75" s="41"/>
      <c r="E75" s="41"/>
      <c r="F75" s="41"/>
      <c r="G75" s="22"/>
      <c r="L75" s="32"/>
    </row>
  </sheetData>
  <sheetProtection/>
  <mergeCells count="42">
    <mergeCell ref="A1:G1"/>
    <mergeCell ref="A3:G3"/>
    <mergeCell ref="A4:A5"/>
    <mergeCell ref="G4:G5"/>
    <mergeCell ref="A7:A8"/>
    <mergeCell ref="C7:C8"/>
    <mergeCell ref="D7:D8"/>
    <mergeCell ref="E7:E8"/>
    <mergeCell ref="F7:F8"/>
    <mergeCell ref="G7:G8"/>
    <mergeCell ref="A11:A14"/>
    <mergeCell ref="C11:C12"/>
    <mergeCell ref="D11:D12"/>
    <mergeCell ref="E11:E12"/>
    <mergeCell ref="F11:F12"/>
    <mergeCell ref="G11:G12"/>
    <mergeCell ref="E29:E30"/>
    <mergeCell ref="F29:F30"/>
    <mergeCell ref="C31:C32"/>
    <mergeCell ref="D31:D32"/>
    <mergeCell ref="E31:E32"/>
    <mergeCell ref="F31:F32"/>
    <mergeCell ref="A33:A38"/>
    <mergeCell ref="G33:G38"/>
    <mergeCell ref="A39:A41"/>
    <mergeCell ref="G39:G41"/>
    <mergeCell ref="A48:G48"/>
    <mergeCell ref="A15:A32"/>
    <mergeCell ref="G16:G27"/>
    <mergeCell ref="G28:G32"/>
    <mergeCell ref="C29:C30"/>
    <mergeCell ref="D29:D30"/>
    <mergeCell ref="G65:G68"/>
    <mergeCell ref="A42:A46"/>
    <mergeCell ref="G42:G46"/>
    <mergeCell ref="A69:F69"/>
    <mergeCell ref="A49:A52"/>
    <mergeCell ref="A54:A57"/>
    <mergeCell ref="G54:G57"/>
    <mergeCell ref="A60:A64"/>
    <mergeCell ref="G60:G64"/>
    <mergeCell ref="A65:A6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5" width="11.625" style="42" customWidth="1"/>
    <col min="9" max="9" width="7.625" style="0" hidden="1" customWidth="1"/>
  </cols>
  <sheetData>
    <row r="1" spans="2:8" s="48" customFormat="1" ht="39" customHeight="1">
      <c r="B1" s="53" t="s">
        <v>214</v>
      </c>
      <c r="G1"/>
      <c r="H1"/>
    </row>
    <row r="2" spans="2:9" s="48" customFormat="1" ht="39" customHeight="1">
      <c r="B2" s="53"/>
      <c r="C2" s="63"/>
      <c r="D2" s="69" t="s">
        <v>185</v>
      </c>
      <c r="E2" s="65"/>
      <c r="F2" s="64"/>
      <c r="G2" s="81" t="s">
        <v>181</v>
      </c>
      <c r="H2" s="66"/>
      <c r="I2"/>
    </row>
    <row r="3" spans="1:8" ht="32.25" customHeight="1">
      <c r="A3" s="15" t="s">
        <v>0</v>
      </c>
      <c r="B3" s="15" t="s">
        <v>1</v>
      </c>
      <c r="C3" s="68" t="s">
        <v>2</v>
      </c>
      <c r="D3" s="68" t="s">
        <v>3</v>
      </c>
      <c r="E3" s="68" t="s">
        <v>4</v>
      </c>
      <c r="F3" s="67" t="s">
        <v>2</v>
      </c>
      <c r="G3" s="15" t="s">
        <v>3</v>
      </c>
      <c r="H3" s="15" t="s">
        <v>4</v>
      </c>
    </row>
    <row r="4" spans="1:5" ht="39.75" customHeight="1">
      <c r="A4" s="249" t="s">
        <v>137</v>
      </c>
      <c r="B4" s="250"/>
      <c r="C4" s="250"/>
      <c r="D4" s="250"/>
      <c r="E4" s="251"/>
    </row>
    <row r="5" spans="1:9" ht="25.5" customHeight="1">
      <c r="A5" s="57" t="s">
        <v>8</v>
      </c>
      <c r="B5" s="72" t="s">
        <v>9</v>
      </c>
      <c r="C5" s="94" t="s">
        <v>10</v>
      </c>
      <c r="D5" s="92" t="s">
        <v>10</v>
      </c>
      <c r="E5" s="92" t="s">
        <v>10</v>
      </c>
      <c r="F5" s="80"/>
      <c r="G5" s="80"/>
      <c r="H5" s="80"/>
      <c r="I5" s="80" t="s">
        <v>11</v>
      </c>
    </row>
    <row r="6" spans="1:9" ht="12.75">
      <c r="A6" s="62"/>
      <c r="B6" s="82" t="s">
        <v>138</v>
      </c>
      <c r="C6" s="83" t="s">
        <v>139</v>
      </c>
      <c r="D6" s="83" t="s">
        <v>173</v>
      </c>
      <c r="E6" s="83" t="s">
        <v>172</v>
      </c>
      <c r="F6" s="80"/>
      <c r="G6" s="80"/>
      <c r="H6" s="80"/>
      <c r="I6" s="80" t="s">
        <v>11</v>
      </c>
    </row>
    <row r="7" spans="1:9" ht="12.75" customHeight="1">
      <c r="A7" s="58"/>
      <c r="B7" s="78" t="s">
        <v>140</v>
      </c>
      <c r="C7" s="95" t="s">
        <v>141</v>
      </c>
      <c r="D7" s="95"/>
      <c r="E7" s="95"/>
      <c r="F7" s="80"/>
      <c r="G7" s="80"/>
      <c r="H7" s="80"/>
      <c r="I7" s="80" t="s">
        <v>11</v>
      </c>
    </row>
    <row r="8" spans="1:9" ht="12.75">
      <c r="A8" s="7" t="s">
        <v>13</v>
      </c>
      <c r="B8" s="8" t="s">
        <v>142</v>
      </c>
      <c r="C8" s="49" t="s">
        <v>10</v>
      </c>
      <c r="D8" s="49" t="s">
        <v>10</v>
      </c>
      <c r="E8" s="49" t="s">
        <v>10</v>
      </c>
      <c r="F8" s="80"/>
      <c r="G8" s="80"/>
      <c r="H8" s="80"/>
      <c r="I8" s="80" t="s">
        <v>11</v>
      </c>
    </row>
    <row r="9" spans="1:9" ht="49.5" customHeight="1">
      <c r="A9" s="2" t="s">
        <v>15</v>
      </c>
      <c r="B9" s="5" t="s">
        <v>183</v>
      </c>
      <c r="C9" s="93">
        <v>32</v>
      </c>
      <c r="D9" s="94">
        <v>4</v>
      </c>
      <c r="E9" s="94">
        <v>4</v>
      </c>
      <c r="F9" s="80"/>
      <c r="G9" s="80"/>
      <c r="H9" s="80"/>
      <c r="I9" s="91" t="s">
        <v>58</v>
      </c>
    </row>
    <row r="10" spans="1:9" ht="12.75">
      <c r="A10" s="7" t="s">
        <v>18</v>
      </c>
      <c r="B10" s="8" t="s">
        <v>143</v>
      </c>
      <c r="C10" s="49">
        <v>285</v>
      </c>
      <c r="D10" s="49">
        <v>1</v>
      </c>
      <c r="E10" s="49">
        <v>2</v>
      </c>
      <c r="F10" s="80"/>
      <c r="G10" s="80"/>
      <c r="H10" s="80"/>
      <c r="I10" t="s">
        <v>11</v>
      </c>
    </row>
    <row r="11" spans="1:8" ht="12.75" customHeight="1">
      <c r="A11" s="57" t="s">
        <v>20</v>
      </c>
      <c r="B11" s="72" t="s">
        <v>144</v>
      </c>
      <c r="C11" s="94"/>
      <c r="D11" s="94"/>
      <c r="E11" s="94"/>
      <c r="F11" s="94"/>
      <c r="G11" s="94"/>
      <c r="H11" s="94"/>
    </row>
    <row r="12" spans="1:9" ht="12.75">
      <c r="A12" s="62"/>
      <c r="B12" s="82" t="s">
        <v>145</v>
      </c>
      <c r="C12" s="83">
        <v>3619</v>
      </c>
      <c r="D12" s="83">
        <v>187</v>
      </c>
      <c r="E12" s="83">
        <v>240</v>
      </c>
      <c r="F12" s="83"/>
      <c r="G12" s="83"/>
      <c r="H12" s="83">
        <v>157</v>
      </c>
      <c r="I12" s="80" t="s">
        <v>25</v>
      </c>
    </row>
    <row r="13" spans="1:9" ht="12.75" customHeight="1">
      <c r="A13" s="62"/>
      <c r="B13" s="82" t="s">
        <v>146</v>
      </c>
      <c r="C13" s="83">
        <v>3619</v>
      </c>
      <c r="D13" s="83">
        <v>187</v>
      </c>
      <c r="E13" s="83">
        <v>240</v>
      </c>
      <c r="F13" s="83"/>
      <c r="G13" s="83"/>
      <c r="H13" s="83">
        <v>157</v>
      </c>
      <c r="I13" s="80" t="s">
        <v>25</v>
      </c>
    </row>
    <row r="14" spans="1:9" ht="12.75">
      <c r="A14" s="62"/>
      <c r="B14" s="82" t="s">
        <v>147</v>
      </c>
      <c r="C14" s="83">
        <v>3119</v>
      </c>
      <c r="D14" s="83">
        <v>187</v>
      </c>
      <c r="E14" s="83">
        <v>240</v>
      </c>
      <c r="F14" s="83"/>
      <c r="G14" s="83"/>
      <c r="H14" s="83">
        <v>157</v>
      </c>
      <c r="I14" s="80" t="s">
        <v>25</v>
      </c>
    </row>
    <row r="15" spans="1:9" ht="12.75">
      <c r="A15" s="58"/>
      <c r="B15" s="78" t="s">
        <v>148</v>
      </c>
      <c r="C15" s="95">
        <v>3119</v>
      </c>
      <c r="D15" s="95">
        <v>187</v>
      </c>
      <c r="E15" s="95">
        <v>240</v>
      </c>
      <c r="F15" s="95"/>
      <c r="G15" s="95"/>
      <c r="H15" s="95">
        <v>157</v>
      </c>
      <c r="I15" s="80" t="s">
        <v>25</v>
      </c>
    </row>
    <row r="16" spans="1:9" ht="12.75" customHeight="1">
      <c r="A16" s="2"/>
      <c r="B16" s="5" t="s">
        <v>190</v>
      </c>
      <c r="C16" s="93"/>
      <c r="D16" s="93"/>
      <c r="E16" s="93"/>
      <c r="F16" s="80"/>
      <c r="G16" s="80"/>
      <c r="H16" s="80"/>
      <c r="I16" s="80"/>
    </row>
    <row r="17" spans="1:9" ht="12.75" customHeight="1">
      <c r="A17" s="2"/>
      <c r="B17" s="5" t="s">
        <v>149</v>
      </c>
      <c r="C17" s="93">
        <v>326</v>
      </c>
      <c r="D17" s="93">
        <v>2</v>
      </c>
      <c r="E17" s="93">
        <v>11</v>
      </c>
      <c r="F17" s="80"/>
      <c r="G17" s="80"/>
      <c r="H17" s="80"/>
      <c r="I17" s="80" t="s">
        <v>25</v>
      </c>
    </row>
    <row r="18" spans="1:9" ht="12.75" customHeight="1">
      <c r="A18" s="2"/>
      <c r="B18" s="5" t="s">
        <v>150</v>
      </c>
      <c r="C18" s="83">
        <f>530+5</f>
        <v>535</v>
      </c>
      <c r="D18" s="83">
        <v>1</v>
      </c>
      <c r="E18" s="83"/>
      <c r="F18" s="80"/>
      <c r="G18" s="80"/>
      <c r="H18" s="80"/>
      <c r="I18" s="80" t="s">
        <v>25</v>
      </c>
    </row>
    <row r="19" spans="1:9" ht="12.75">
      <c r="A19" s="2"/>
      <c r="B19" s="5" t="s">
        <v>120</v>
      </c>
      <c r="C19" s="83">
        <f>57+4</f>
        <v>61</v>
      </c>
      <c r="D19" s="83"/>
      <c r="E19" s="83">
        <v>24</v>
      </c>
      <c r="F19" s="80"/>
      <c r="G19" s="80"/>
      <c r="H19" s="80"/>
      <c r="I19" s="80" t="s">
        <v>25</v>
      </c>
    </row>
    <row r="20" spans="1:9" ht="12.75">
      <c r="A20" s="2"/>
      <c r="B20" s="5" t="s">
        <v>110</v>
      </c>
      <c r="C20" s="83">
        <f>149+9</f>
        <v>158</v>
      </c>
      <c r="D20" s="83">
        <v>3</v>
      </c>
      <c r="E20" s="83">
        <v>24</v>
      </c>
      <c r="F20" s="80"/>
      <c r="G20" s="80"/>
      <c r="H20" s="80"/>
      <c r="I20" s="80" t="s">
        <v>25</v>
      </c>
    </row>
    <row r="21" spans="1:9" ht="12.75">
      <c r="A21" s="2"/>
      <c r="B21" s="5" t="s">
        <v>103</v>
      </c>
      <c r="C21" s="83">
        <f>26+9</f>
        <v>35</v>
      </c>
      <c r="D21" s="83">
        <v>3</v>
      </c>
      <c r="E21" s="83">
        <v>52</v>
      </c>
      <c r="F21" s="80"/>
      <c r="G21" s="80"/>
      <c r="H21" s="80"/>
      <c r="I21" s="80" t="s">
        <v>25</v>
      </c>
    </row>
    <row r="22" spans="1:9" ht="12.75">
      <c r="A22" s="2"/>
      <c r="B22" s="5" t="s">
        <v>71</v>
      </c>
      <c r="C22" s="83">
        <f>468+20</f>
        <v>488</v>
      </c>
      <c r="D22" s="83">
        <v>5</v>
      </c>
      <c r="E22" s="83">
        <v>23</v>
      </c>
      <c r="F22" s="80"/>
      <c r="G22" s="80"/>
      <c r="H22" s="80"/>
      <c r="I22" s="80" t="s">
        <v>25</v>
      </c>
    </row>
    <row r="23" spans="1:9" ht="12.75">
      <c r="A23" s="2"/>
      <c r="B23" s="5" t="s">
        <v>72</v>
      </c>
      <c r="C23" s="83">
        <f>820+12</f>
        <v>832</v>
      </c>
      <c r="D23" s="83">
        <v>5</v>
      </c>
      <c r="E23" s="83">
        <v>7</v>
      </c>
      <c r="F23" s="80"/>
      <c r="G23" s="80"/>
      <c r="H23" s="80"/>
      <c r="I23" s="80" t="s">
        <v>25</v>
      </c>
    </row>
    <row r="24" spans="1:9" ht="12.75">
      <c r="A24" s="2"/>
      <c r="B24" s="5" t="s">
        <v>73</v>
      </c>
      <c r="C24" s="83">
        <f>182+17</f>
        <v>199</v>
      </c>
      <c r="D24" s="83">
        <v>68</v>
      </c>
      <c r="E24" s="83">
        <v>16</v>
      </c>
      <c r="F24" s="80"/>
      <c r="G24" s="80"/>
      <c r="H24" s="80"/>
      <c r="I24" s="80" t="s">
        <v>25</v>
      </c>
    </row>
    <row r="25" spans="1:9" ht="12.75">
      <c r="A25" s="2"/>
      <c r="B25" s="5" t="s">
        <v>74</v>
      </c>
      <c r="C25" s="95">
        <f>354+3</f>
        <v>357</v>
      </c>
      <c r="D25" s="95">
        <v>12</v>
      </c>
      <c r="E25" s="95">
        <v>12</v>
      </c>
      <c r="F25" s="80"/>
      <c r="G25" s="80"/>
      <c r="H25" s="80"/>
      <c r="I25" s="80" t="s">
        <v>25</v>
      </c>
    </row>
    <row r="26" spans="1:9" ht="12.75">
      <c r="A26" s="2"/>
      <c r="B26" s="5" t="s">
        <v>151</v>
      </c>
      <c r="C26" s="93"/>
      <c r="D26" s="93"/>
      <c r="E26" s="93"/>
      <c r="F26" s="94"/>
      <c r="G26" s="94"/>
      <c r="H26" s="94"/>
      <c r="I26" s="80"/>
    </row>
    <row r="27" spans="1:9" ht="12.75">
      <c r="A27" s="2"/>
      <c r="B27" s="5" t="s">
        <v>152</v>
      </c>
      <c r="C27" s="93">
        <v>2528</v>
      </c>
      <c r="D27" s="94">
        <v>107</v>
      </c>
      <c r="E27" s="94">
        <v>206</v>
      </c>
      <c r="F27" s="83"/>
      <c r="G27" s="83"/>
      <c r="H27" s="83">
        <v>157</v>
      </c>
      <c r="I27" s="80" t="s">
        <v>27</v>
      </c>
    </row>
    <row r="28" spans="1:9" ht="12.75">
      <c r="A28" s="2"/>
      <c r="B28" s="5" t="s">
        <v>153</v>
      </c>
      <c r="C28" s="93">
        <v>2528</v>
      </c>
      <c r="D28" s="94">
        <v>107</v>
      </c>
      <c r="E28" s="94">
        <v>206</v>
      </c>
      <c r="F28" s="83"/>
      <c r="G28" s="83"/>
      <c r="H28" s="83">
        <v>157</v>
      </c>
      <c r="I28" s="80" t="s">
        <v>27</v>
      </c>
    </row>
    <row r="29" spans="1:9" ht="12.75">
      <c r="A29" s="2"/>
      <c r="B29" s="5" t="s">
        <v>154</v>
      </c>
      <c r="C29" s="93">
        <v>2528</v>
      </c>
      <c r="D29" s="93">
        <v>107</v>
      </c>
      <c r="E29" s="94">
        <v>206</v>
      </c>
      <c r="F29" s="83"/>
      <c r="G29" s="83"/>
      <c r="H29" s="83">
        <v>157</v>
      </c>
      <c r="I29" s="80" t="s">
        <v>27</v>
      </c>
    </row>
    <row r="30" spans="1:9" ht="12.75">
      <c r="A30" s="2"/>
      <c r="B30" s="5" t="s">
        <v>155</v>
      </c>
      <c r="C30" s="93">
        <v>2528</v>
      </c>
      <c r="D30" s="93">
        <v>107</v>
      </c>
      <c r="E30" s="94">
        <v>206</v>
      </c>
      <c r="F30" s="83"/>
      <c r="G30" s="83"/>
      <c r="H30" s="83">
        <v>157</v>
      </c>
      <c r="I30" s="80" t="s">
        <v>27</v>
      </c>
    </row>
    <row r="31" spans="1:9" ht="12.75">
      <c r="A31" s="2"/>
      <c r="B31" s="5" t="s">
        <v>191</v>
      </c>
      <c r="C31" s="93">
        <v>280</v>
      </c>
      <c r="D31" s="93">
        <v>0</v>
      </c>
      <c r="E31" s="93">
        <v>6</v>
      </c>
      <c r="F31" s="83"/>
      <c r="G31" s="83"/>
      <c r="H31" s="83"/>
      <c r="I31" s="80" t="s">
        <v>27</v>
      </c>
    </row>
    <row r="32" spans="1:9" ht="25.5">
      <c r="A32" s="2"/>
      <c r="B32" s="5" t="s">
        <v>156</v>
      </c>
      <c r="C32" s="93"/>
      <c r="D32" s="93"/>
      <c r="E32" s="93"/>
      <c r="F32" s="94"/>
      <c r="G32" s="94"/>
      <c r="H32" s="94"/>
      <c r="I32" s="80"/>
    </row>
    <row r="33" spans="1:9" ht="12.75">
      <c r="A33" s="2"/>
      <c r="B33" s="5" t="s">
        <v>157</v>
      </c>
      <c r="C33" s="93">
        <v>858</v>
      </c>
      <c r="D33" s="93">
        <v>107</v>
      </c>
      <c r="E33" s="94">
        <v>206</v>
      </c>
      <c r="F33" s="83"/>
      <c r="G33" s="83"/>
      <c r="H33" s="83">
        <v>157</v>
      </c>
      <c r="I33" s="80" t="s">
        <v>27</v>
      </c>
    </row>
    <row r="34" spans="1:9" ht="12.75">
      <c r="A34" s="2"/>
      <c r="B34" s="5" t="s">
        <v>158</v>
      </c>
      <c r="C34" s="93">
        <v>858</v>
      </c>
      <c r="D34" s="93">
        <v>107</v>
      </c>
      <c r="E34" s="94">
        <v>206</v>
      </c>
      <c r="F34" s="83"/>
      <c r="G34" s="83"/>
      <c r="H34" s="83">
        <v>157</v>
      </c>
      <c r="I34" s="80" t="s">
        <v>27</v>
      </c>
    </row>
    <row r="35" spans="1:9" ht="12.75">
      <c r="A35" s="2"/>
      <c r="B35" s="5" t="s">
        <v>159</v>
      </c>
      <c r="C35" s="93">
        <v>858</v>
      </c>
      <c r="D35" s="93">
        <v>107</v>
      </c>
      <c r="E35" s="94">
        <v>206</v>
      </c>
      <c r="F35" s="83"/>
      <c r="G35" s="83"/>
      <c r="H35" s="83">
        <v>157</v>
      </c>
      <c r="I35" s="80" t="s">
        <v>27</v>
      </c>
    </row>
    <row r="36" spans="1:9" ht="12.75">
      <c r="A36" s="2"/>
      <c r="B36" s="5" t="s">
        <v>155</v>
      </c>
      <c r="C36" s="93">
        <v>858</v>
      </c>
      <c r="D36" s="93">
        <v>107</v>
      </c>
      <c r="E36" s="94">
        <v>206</v>
      </c>
      <c r="F36" s="83"/>
      <c r="G36" s="83"/>
      <c r="H36" s="83">
        <v>157</v>
      </c>
      <c r="I36" s="80" t="s">
        <v>27</v>
      </c>
    </row>
    <row r="37" spans="1:9" ht="12.75">
      <c r="A37" s="2"/>
      <c r="B37" s="5" t="s">
        <v>191</v>
      </c>
      <c r="C37" s="93">
        <v>89</v>
      </c>
      <c r="D37" s="93">
        <v>0</v>
      </c>
      <c r="E37" s="93">
        <v>6</v>
      </c>
      <c r="F37" s="83"/>
      <c r="G37" s="83"/>
      <c r="H37" s="83"/>
      <c r="I37" s="80" t="s">
        <v>27</v>
      </c>
    </row>
    <row r="38" spans="1:9" ht="12.75">
      <c r="A38" s="7" t="s">
        <v>22</v>
      </c>
      <c r="B38" s="8" t="s">
        <v>160</v>
      </c>
      <c r="C38" s="49"/>
      <c r="D38" s="49"/>
      <c r="E38" s="49"/>
      <c r="F38" s="77"/>
      <c r="G38" s="77"/>
      <c r="H38" s="77"/>
      <c r="I38" s="80"/>
    </row>
    <row r="39" spans="1:9" ht="12.75">
      <c r="A39" s="7"/>
      <c r="B39" s="8" t="s">
        <v>118</v>
      </c>
      <c r="C39" s="49">
        <v>62</v>
      </c>
      <c r="D39" s="49">
        <v>6</v>
      </c>
      <c r="E39" s="49">
        <v>7</v>
      </c>
      <c r="F39" s="85"/>
      <c r="G39" s="85"/>
      <c r="H39" s="85"/>
      <c r="I39" s="80" t="s">
        <v>27</v>
      </c>
    </row>
    <row r="40" spans="1:9" ht="12.75">
      <c r="A40" s="7"/>
      <c r="B40" s="8" t="s">
        <v>161</v>
      </c>
      <c r="C40" s="49">
        <v>28</v>
      </c>
      <c r="D40" s="49"/>
      <c r="E40" s="49"/>
      <c r="F40" s="85"/>
      <c r="G40" s="85" t="s">
        <v>182</v>
      </c>
      <c r="H40" s="85" t="s">
        <v>182</v>
      </c>
      <c r="I40" s="80" t="s">
        <v>27</v>
      </c>
    </row>
    <row r="41" spans="1:9" ht="12.75">
      <c r="A41" s="7"/>
      <c r="B41" s="8" t="s">
        <v>162</v>
      </c>
      <c r="C41" s="49">
        <v>34</v>
      </c>
      <c r="D41" s="49"/>
      <c r="E41" s="49"/>
      <c r="F41" s="74"/>
      <c r="G41" s="74" t="s">
        <v>182</v>
      </c>
      <c r="H41" s="74" t="s">
        <v>182</v>
      </c>
      <c r="I41" s="80" t="s">
        <v>27</v>
      </c>
    </row>
    <row r="42" spans="1:9" ht="12.75">
      <c r="A42" s="2" t="s">
        <v>28</v>
      </c>
      <c r="B42" s="79" t="s">
        <v>186</v>
      </c>
      <c r="C42" s="93">
        <v>38</v>
      </c>
      <c r="D42" s="93"/>
      <c r="E42" s="93"/>
      <c r="F42" s="80"/>
      <c r="G42" s="80"/>
      <c r="H42" s="80"/>
      <c r="I42" s="80"/>
    </row>
    <row r="43" spans="1:9" ht="12.75">
      <c r="A43" s="7" t="s">
        <v>35</v>
      </c>
      <c r="B43" s="8" t="s">
        <v>163</v>
      </c>
      <c r="C43" s="52"/>
      <c r="D43" s="52"/>
      <c r="E43" s="52"/>
      <c r="F43" s="86"/>
      <c r="G43" s="86"/>
      <c r="H43" s="86"/>
      <c r="I43" s="80"/>
    </row>
    <row r="44" spans="1:9" ht="12.75">
      <c r="A44" s="7"/>
      <c r="B44" s="8" t="s">
        <v>128</v>
      </c>
      <c r="C44" s="54">
        <v>147</v>
      </c>
      <c r="D44" s="54">
        <v>6</v>
      </c>
      <c r="E44" s="55">
        <v>37</v>
      </c>
      <c r="F44" s="87"/>
      <c r="G44" s="87"/>
      <c r="H44" s="87"/>
      <c r="I44" s="80" t="s">
        <v>25</v>
      </c>
    </row>
    <row r="45" spans="1:9" ht="12.75">
      <c r="A45" s="7"/>
      <c r="B45" s="8" t="s">
        <v>129</v>
      </c>
      <c r="C45" s="54">
        <v>38</v>
      </c>
      <c r="D45" s="54">
        <v>5</v>
      </c>
      <c r="E45" s="55">
        <v>30</v>
      </c>
      <c r="F45" s="87"/>
      <c r="G45" s="87"/>
      <c r="H45" s="87"/>
      <c r="I45" s="80" t="s">
        <v>25</v>
      </c>
    </row>
    <row r="46" spans="1:9" ht="12.75">
      <c r="A46" s="7"/>
      <c r="B46" s="8" t="s">
        <v>130</v>
      </c>
      <c r="C46" s="54">
        <v>1070</v>
      </c>
      <c r="D46" s="54">
        <v>56</v>
      </c>
      <c r="E46" s="55">
        <v>48</v>
      </c>
      <c r="F46" s="87"/>
      <c r="G46" s="87"/>
      <c r="H46" s="87"/>
      <c r="I46" s="80" t="s">
        <v>25</v>
      </c>
    </row>
    <row r="47" spans="1:9" ht="12.75">
      <c r="A47" s="7"/>
      <c r="B47" s="8" t="s">
        <v>131</v>
      </c>
      <c r="C47" s="54">
        <v>119</v>
      </c>
      <c r="D47" s="54">
        <v>8</v>
      </c>
      <c r="E47" s="55">
        <v>15</v>
      </c>
      <c r="F47" s="89"/>
      <c r="G47" s="89"/>
      <c r="H47" s="89"/>
      <c r="I47" s="80" t="s">
        <v>25</v>
      </c>
    </row>
    <row r="48" spans="1:9" ht="25.5">
      <c r="A48" s="2" t="s">
        <v>40</v>
      </c>
      <c r="B48" s="5" t="s">
        <v>132</v>
      </c>
      <c r="C48" s="93">
        <v>1227</v>
      </c>
      <c r="D48" s="93">
        <v>12</v>
      </c>
      <c r="E48" s="93">
        <v>4</v>
      </c>
      <c r="F48" s="80"/>
      <c r="G48" s="80"/>
      <c r="H48" s="80"/>
      <c r="I48" s="80" t="s">
        <v>93</v>
      </c>
    </row>
    <row r="49" spans="1:9" ht="29.25" customHeight="1">
      <c r="A49" s="7" t="s">
        <v>44</v>
      </c>
      <c r="B49" s="8" t="s">
        <v>164</v>
      </c>
      <c r="C49" s="55">
        <v>1251</v>
      </c>
      <c r="D49" s="55">
        <v>48</v>
      </c>
      <c r="E49" s="55">
        <v>75</v>
      </c>
      <c r="F49" s="80"/>
      <c r="G49" s="80"/>
      <c r="H49" s="80"/>
      <c r="I49" s="80" t="s">
        <v>27</v>
      </c>
    </row>
    <row r="50" spans="1:9" ht="38.25">
      <c r="A50" s="2" t="s">
        <v>48</v>
      </c>
      <c r="B50" s="5" t="s">
        <v>165</v>
      </c>
      <c r="C50" s="93">
        <v>251</v>
      </c>
      <c r="D50" s="93">
        <v>5</v>
      </c>
      <c r="E50" s="93">
        <v>21</v>
      </c>
      <c r="F50" s="80"/>
      <c r="G50" s="80"/>
      <c r="H50" s="80"/>
      <c r="I50" s="80" t="s">
        <v>27</v>
      </c>
    </row>
    <row r="51" spans="1:9" ht="24" customHeight="1">
      <c r="A51" s="248" t="s">
        <v>134</v>
      </c>
      <c r="B51" s="248"/>
      <c r="C51" s="248"/>
      <c r="D51" s="248"/>
      <c r="E51" s="248"/>
      <c r="F51" s="80"/>
      <c r="G51" s="80"/>
      <c r="H51" s="80"/>
      <c r="I51" s="80"/>
    </row>
    <row r="52" spans="1:9" ht="25.5">
      <c r="A52" s="2" t="s">
        <v>8</v>
      </c>
      <c r="B52" s="5" t="s">
        <v>45</v>
      </c>
      <c r="C52" s="93"/>
      <c r="D52" s="93"/>
      <c r="E52" s="93"/>
      <c r="F52" s="94"/>
      <c r="G52" s="94"/>
      <c r="H52" s="94"/>
      <c r="I52" s="80"/>
    </row>
    <row r="53" spans="1:9" ht="12.75">
      <c r="A53" s="2"/>
      <c r="B53" s="5" t="s">
        <v>118</v>
      </c>
      <c r="C53" s="93">
        <v>59</v>
      </c>
      <c r="D53" s="93">
        <v>3</v>
      </c>
      <c r="E53" s="93">
        <v>17</v>
      </c>
      <c r="F53" s="83"/>
      <c r="G53" s="83"/>
      <c r="H53" s="83"/>
      <c r="I53" s="80" t="s">
        <v>27</v>
      </c>
    </row>
    <row r="54" spans="1:9" ht="12.75">
      <c r="A54" s="2"/>
      <c r="B54" s="5" t="s">
        <v>122</v>
      </c>
      <c r="C54" s="93">
        <v>18</v>
      </c>
      <c r="D54" s="93"/>
      <c r="E54" s="93">
        <v>4</v>
      </c>
      <c r="F54" s="83"/>
      <c r="G54" s="83"/>
      <c r="H54" s="83"/>
      <c r="I54" s="80" t="s">
        <v>27</v>
      </c>
    </row>
    <row r="55" spans="1:9" ht="12.75">
      <c r="A55" s="2"/>
      <c r="B55" s="5" t="s">
        <v>123</v>
      </c>
      <c r="C55" s="93">
        <v>38</v>
      </c>
      <c r="D55" s="93">
        <v>2</v>
      </c>
      <c r="E55" s="93">
        <v>13</v>
      </c>
      <c r="F55" s="95"/>
      <c r="G55" s="95"/>
      <c r="H55" s="95"/>
      <c r="I55" s="80" t="s">
        <v>27</v>
      </c>
    </row>
    <row r="56" spans="1:9" ht="12.75">
      <c r="A56" s="7" t="s">
        <v>13</v>
      </c>
      <c r="B56" s="8" t="s">
        <v>166</v>
      </c>
      <c r="C56" s="49"/>
      <c r="D56" s="49"/>
      <c r="E56" s="49"/>
      <c r="F56" s="80"/>
      <c r="G56" s="80"/>
      <c r="H56" s="80"/>
      <c r="I56" s="80"/>
    </row>
    <row r="57" spans="1:9" ht="12.75">
      <c r="A57" s="7"/>
      <c r="B57" s="8" t="s">
        <v>118</v>
      </c>
      <c r="C57" s="49">
        <v>31</v>
      </c>
      <c r="D57" s="49"/>
      <c r="E57" s="49"/>
      <c r="F57" s="80"/>
      <c r="G57" s="80"/>
      <c r="H57" s="80"/>
      <c r="I57" s="80" t="s">
        <v>11</v>
      </c>
    </row>
    <row r="58" spans="1:9" ht="12.75">
      <c r="A58" s="7"/>
      <c r="B58" s="8" t="s">
        <v>89</v>
      </c>
      <c r="C58" s="49">
        <v>21</v>
      </c>
      <c r="D58" s="49">
        <v>1</v>
      </c>
      <c r="E58" s="49">
        <v>1</v>
      </c>
      <c r="F58" s="80"/>
      <c r="G58" s="80"/>
      <c r="H58" s="80"/>
      <c r="I58" s="80" t="s">
        <v>11</v>
      </c>
    </row>
    <row r="59" spans="1:9" ht="12.75">
      <c r="A59" s="7"/>
      <c r="B59" s="8" t="s">
        <v>90</v>
      </c>
      <c r="C59" s="49">
        <v>26</v>
      </c>
      <c r="D59" s="49"/>
      <c r="E59" s="49"/>
      <c r="F59" s="80"/>
      <c r="G59" s="80"/>
      <c r="H59" s="80"/>
      <c r="I59" s="80" t="s">
        <v>11</v>
      </c>
    </row>
    <row r="60" spans="1:9" ht="12.75">
      <c r="A60" s="2" t="s">
        <v>15</v>
      </c>
      <c r="B60" s="5" t="s">
        <v>167</v>
      </c>
      <c r="C60" s="93">
        <v>1042</v>
      </c>
      <c r="D60" s="93">
        <v>32</v>
      </c>
      <c r="E60" s="93">
        <v>30</v>
      </c>
      <c r="F60" s="80"/>
      <c r="G60" s="80"/>
      <c r="H60" s="80"/>
      <c r="I60" s="80" t="s">
        <v>11</v>
      </c>
    </row>
    <row r="61" spans="1:9" ht="12.75">
      <c r="A61" s="7" t="s">
        <v>18</v>
      </c>
      <c r="B61" s="8" t="s">
        <v>168</v>
      </c>
      <c r="C61" s="49">
        <v>109</v>
      </c>
      <c r="D61" s="49">
        <v>15</v>
      </c>
      <c r="E61" s="49">
        <v>10</v>
      </c>
      <c r="F61" s="80"/>
      <c r="G61" s="80"/>
      <c r="H61" s="80"/>
      <c r="I61" s="80" t="s">
        <v>11</v>
      </c>
    </row>
    <row r="62" spans="1:9" ht="25.5">
      <c r="A62" s="2" t="s">
        <v>20</v>
      </c>
      <c r="B62" s="5" t="s">
        <v>188</v>
      </c>
      <c r="C62" s="93"/>
      <c r="D62" s="93"/>
      <c r="E62" s="93"/>
      <c r="F62" s="80"/>
      <c r="G62" s="80"/>
      <c r="H62" s="80"/>
      <c r="I62" s="80" t="s">
        <v>58</v>
      </c>
    </row>
    <row r="63" spans="1:9" ht="12.75">
      <c r="A63" s="2"/>
      <c r="B63" s="5" t="s">
        <v>118</v>
      </c>
      <c r="C63" s="93">
        <f>C64+C65</f>
        <v>38253</v>
      </c>
      <c r="D63" s="93"/>
      <c r="E63" s="93"/>
      <c r="F63" s="80"/>
      <c r="G63" s="80"/>
      <c r="H63" s="80"/>
      <c r="I63" s="80" t="s">
        <v>58</v>
      </c>
    </row>
    <row r="64" spans="1:9" ht="12.75">
      <c r="A64" s="2"/>
      <c r="B64" s="5" t="s">
        <v>124</v>
      </c>
      <c r="C64" s="93">
        <v>34533</v>
      </c>
      <c r="D64" s="93"/>
      <c r="E64" s="93"/>
      <c r="F64" s="80"/>
      <c r="G64" s="80"/>
      <c r="H64" s="80"/>
      <c r="I64" s="80" t="s">
        <v>58</v>
      </c>
    </row>
    <row r="65" spans="1:9" ht="12.75">
      <c r="A65" s="2"/>
      <c r="B65" s="5" t="s">
        <v>171</v>
      </c>
      <c r="C65" s="93">
        <v>3720</v>
      </c>
      <c r="D65" s="93"/>
      <c r="E65" s="93"/>
      <c r="F65" s="80"/>
      <c r="G65" s="80"/>
      <c r="H65" s="80"/>
      <c r="I65" s="80" t="s">
        <v>58</v>
      </c>
    </row>
    <row r="66" spans="1:9" ht="12.75">
      <c r="A66" s="7" t="s">
        <v>22</v>
      </c>
      <c r="B66" s="8" t="s">
        <v>187</v>
      </c>
      <c r="C66" s="49"/>
      <c r="D66" s="49"/>
      <c r="E66" s="49"/>
      <c r="F66" s="80"/>
      <c r="G66" s="80"/>
      <c r="H66" s="80"/>
      <c r="I66" s="80"/>
    </row>
    <row r="67" spans="1:9" ht="12.75">
      <c r="A67" s="7"/>
      <c r="B67" s="8" t="s">
        <v>118</v>
      </c>
      <c r="C67" s="49">
        <v>72</v>
      </c>
      <c r="D67" s="49"/>
      <c r="E67" s="49"/>
      <c r="F67" s="80"/>
      <c r="G67" s="80"/>
      <c r="H67" s="80"/>
      <c r="I67" s="80" t="s">
        <v>58</v>
      </c>
    </row>
    <row r="68" spans="1:9" ht="12.75">
      <c r="A68" s="7"/>
      <c r="B68" s="8" t="s">
        <v>169</v>
      </c>
      <c r="C68" s="49">
        <v>34</v>
      </c>
      <c r="D68" s="49"/>
      <c r="E68" s="49"/>
      <c r="F68" s="80"/>
      <c r="G68" s="80"/>
      <c r="H68" s="80"/>
      <c r="I68" s="80" t="s">
        <v>58</v>
      </c>
    </row>
    <row r="69" spans="1:9" ht="12.75">
      <c r="A69" s="7"/>
      <c r="B69" s="8" t="s">
        <v>170</v>
      </c>
      <c r="C69" s="49">
        <v>38</v>
      </c>
      <c r="D69" s="49"/>
      <c r="E69" s="49"/>
      <c r="F69" s="80"/>
      <c r="G69" s="80"/>
      <c r="H69" s="80"/>
      <c r="I69" s="80" t="s">
        <v>58</v>
      </c>
    </row>
    <row r="70" spans="1:9" ht="24" customHeight="1">
      <c r="A70" s="248" t="s">
        <v>135</v>
      </c>
      <c r="B70" s="248"/>
      <c r="C70" s="248"/>
      <c r="D70" s="248"/>
      <c r="E70" s="248"/>
      <c r="F70" s="80"/>
      <c r="G70" s="80"/>
      <c r="H70" s="80"/>
      <c r="I70" s="80"/>
    </row>
    <row r="71" spans="1:9" ht="38.25">
      <c r="A71" s="2" t="s">
        <v>8</v>
      </c>
      <c r="B71" s="5" t="s">
        <v>94</v>
      </c>
      <c r="C71" s="56">
        <v>0.5631</v>
      </c>
      <c r="D71" s="50"/>
      <c r="E71" s="50"/>
      <c r="F71" s="80"/>
      <c r="G71" s="80"/>
      <c r="H71" s="80"/>
      <c r="I71" s="80" t="s">
        <v>93</v>
      </c>
    </row>
    <row r="72" spans="1:9" ht="25.5">
      <c r="A72" s="7" t="s">
        <v>13</v>
      </c>
      <c r="B72" s="8" t="s">
        <v>95</v>
      </c>
      <c r="C72" s="51">
        <v>24</v>
      </c>
      <c r="D72" s="51"/>
      <c r="E72" s="51"/>
      <c r="F72" s="80"/>
      <c r="G72" s="80"/>
      <c r="H72" s="80"/>
      <c r="I72" s="80" t="s">
        <v>93</v>
      </c>
    </row>
    <row r="73" spans="1:9" ht="25.5">
      <c r="A73" s="2" t="s">
        <v>15</v>
      </c>
      <c r="B73" s="5" t="s">
        <v>125</v>
      </c>
      <c r="C73" s="50">
        <v>96.358</v>
      </c>
      <c r="D73" s="50"/>
      <c r="E73" s="50"/>
      <c r="F73" s="80"/>
      <c r="G73" s="80"/>
      <c r="H73" s="80"/>
      <c r="I73" s="80" t="s">
        <v>93</v>
      </c>
    </row>
    <row r="74" ht="12.75">
      <c r="I74" s="80"/>
    </row>
    <row r="75" ht="12.75">
      <c r="I75" s="80"/>
    </row>
    <row r="76" ht="12.75">
      <c r="I76" s="80"/>
    </row>
    <row r="77" ht="12.75">
      <c r="I77" s="80"/>
    </row>
    <row r="78" ht="12.75">
      <c r="I78" s="80"/>
    </row>
    <row r="79" ht="12.75">
      <c r="I79" s="80"/>
    </row>
    <row r="80" ht="12.75">
      <c r="I80" s="80"/>
    </row>
    <row r="81" ht="12.75">
      <c r="I81" s="80"/>
    </row>
    <row r="82" ht="12.75">
      <c r="I82" s="80"/>
    </row>
    <row r="83" ht="12.75">
      <c r="I83" s="80"/>
    </row>
    <row r="84" ht="12.75">
      <c r="I84" s="80"/>
    </row>
    <row r="85" ht="12.75">
      <c r="I85" s="80"/>
    </row>
    <row r="86" ht="12.75">
      <c r="I86" s="80"/>
    </row>
    <row r="87" ht="12.75">
      <c r="I87" s="80"/>
    </row>
    <row r="88" ht="12.75">
      <c r="I88" s="80"/>
    </row>
    <row r="89" ht="12.75">
      <c r="I89" s="80"/>
    </row>
    <row r="90" ht="12.75">
      <c r="I90" s="80"/>
    </row>
    <row r="91" ht="12.75">
      <c r="I91" s="80"/>
    </row>
    <row r="92" ht="12.75">
      <c r="I92" s="80"/>
    </row>
    <row r="93" ht="12.75">
      <c r="I93" s="80"/>
    </row>
    <row r="94" ht="12.75">
      <c r="I94" s="80"/>
    </row>
    <row r="95" ht="12.75">
      <c r="I95" s="80"/>
    </row>
    <row r="96" ht="12.75">
      <c r="I96" s="80"/>
    </row>
    <row r="97" ht="12.75">
      <c r="I97" s="80"/>
    </row>
    <row r="98" ht="12.75">
      <c r="I98" s="80"/>
    </row>
    <row r="99" ht="12.75">
      <c r="I99" s="80"/>
    </row>
    <row r="100" ht="12.75">
      <c r="I100" s="80"/>
    </row>
    <row r="101" ht="12.75">
      <c r="I101" s="80"/>
    </row>
    <row r="102" ht="12.75">
      <c r="I102" s="80"/>
    </row>
    <row r="103" ht="12.75">
      <c r="I103" s="80"/>
    </row>
    <row r="104" ht="12.75">
      <c r="I104" s="80"/>
    </row>
    <row r="105" ht="12.75">
      <c r="I105" s="80"/>
    </row>
    <row r="106" ht="12.75">
      <c r="I106" s="80"/>
    </row>
    <row r="107" ht="12.75">
      <c r="I107" s="80"/>
    </row>
    <row r="108" ht="12.75">
      <c r="I108" s="80"/>
    </row>
    <row r="109" ht="12.75">
      <c r="I109" s="80"/>
    </row>
    <row r="110" ht="12.75">
      <c r="I110" s="80"/>
    </row>
    <row r="111" ht="12.75">
      <c r="I111" s="80"/>
    </row>
    <row r="112" ht="12.75">
      <c r="I112" s="80"/>
    </row>
    <row r="113" ht="12.75">
      <c r="I113" s="80"/>
    </row>
    <row r="114" ht="12.75">
      <c r="I114" s="80"/>
    </row>
    <row r="115" ht="12.75">
      <c r="I115" s="80"/>
    </row>
    <row r="116" ht="12.75">
      <c r="I116" s="80"/>
    </row>
    <row r="117" ht="12.75">
      <c r="I117" s="80"/>
    </row>
    <row r="118" ht="12.75">
      <c r="I118" s="80"/>
    </row>
    <row r="119" ht="12.75">
      <c r="I119" s="80"/>
    </row>
    <row r="120" ht="12.75">
      <c r="I120" s="80"/>
    </row>
    <row r="121" ht="12.75">
      <c r="I121" s="80"/>
    </row>
    <row r="122" ht="12.75">
      <c r="I122" s="80"/>
    </row>
    <row r="123" ht="12.75">
      <c r="I123" s="80"/>
    </row>
    <row r="124" ht="12.75">
      <c r="I124" s="80"/>
    </row>
    <row r="125" ht="12.75">
      <c r="I125" s="80"/>
    </row>
    <row r="126" ht="12.75">
      <c r="I126" s="80"/>
    </row>
    <row r="127" ht="12.75">
      <c r="I127" s="80"/>
    </row>
  </sheetData>
  <sheetProtection/>
  <mergeCells count="3">
    <mergeCell ref="A70:E70"/>
    <mergeCell ref="A51:E51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375" style="0" customWidth="1"/>
    <col min="2" max="2" width="69.25390625" style="0" customWidth="1"/>
    <col min="3" max="3" width="12.25390625" style="44" customWidth="1"/>
    <col min="4" max="5" width="11.625" style="42" customWidth="1"/>
    <col min="9" max="9" width="7.625" style="0" hidden="1" customWidth="1"/>
  </cols>
  <sheetData>
    <row r="1" spans="1:9" ht="20.25">
      <c r="A1" s="48"/>
      <c r="B1" s="53" t="s">
        <v>212</v>
      </c>
      <c r="C1" s="48"/>
      <c r="D1" s="48"/>
      <c r="E1" s="48"/>
      <c r="F1" s="48"/>
      <c r="I1" s="48"/>
    </row>
    <row r="2" spans="1:8" ht="25.5">
      <c r="A2" s="70"/>
      <c r="B2" s="71"/>
      <c r="C2" s="63"/>
      <c r="D2" s="69" t="s">
        <v>185</v>
      </c>
      <c r="E2" s="65"/>
      <c r="F2" s="64"/>
      <c r="G2" s="81" t="s">
        <v>181</v>
      </c>
      <c r="H2" s="66"/>
    </row>
    <row r="3" spans="1:8" ht="25.5">
      <c r="A3" s="15" t="s">
        <v>0</v>
      </c>
      <c r="B3" s="15" t="s">
        <v>1</v>
      </c>
      <c r="C3" s="68" t="s">
        <v>2</v>
      </c>
      <c r="D3" s="68" t="s">
        <v>3</v>
      </c>
      <c r="E3" s="68" t="s">
        <v>4</v>
      </c>
      <c r="F3" s="67" t="s">
        <v>2</v>
      </c>
      <c r="G3" s="15" t="s">
        <v>3</v>
      </c>
      <c r="H3" s="15" t="s">
        <v>4</v>
      </c>
    </row>
    <row r="4" spans="1:10" ht="12.75">
      <c r="A4" s="249" t="s">
        <v>137</v>
      </c>
      <c r="B4" s="250"/>
      <c r="C4" s="250"/>
      <c r="D4" s="250"/>
      <c r="E4" s="251"/>
      <c r="F4" s="80"/>
      <c r="G4" s="80"/>
      <c r="H4" s="80"/>
      <c r="I4" s="80"/>
      <c r="J4" s="80"/>
    </row>
    <row r="5" spans="1:10" ht="25.5">
      <c r="A5" s="57" t="s">
        <v>8</v>
      </c>
      <c r="B5" s="72" t="s">
        <v>9</v>
      </c>
      <c r="C5" s="94" t="s">
        <v>10</v>
      </c>
      <c r="D5" s="92" t="s">
        <v>10</v>
      </c>
      <c r="E5" s="92" t="s">
        <v>10</v>
      </c>
      <c r="F5" s="80"/>
      <c r="G5" s="80"/>
      <c r="H5" s="80"/>
      <c r="I5" s="80" t="s">
        <v>11</v>
      </c>
      <c r="J5" s="80"/>
    </row>
    <row r="6" spans="1:10" ht="12.75">
      <c r="A6" s="62"/>
      <c r="B6" s="82" t="s">
        <v>138</v>
      </c>
      <c r="C6" s="83" t="s">
        <v>176</v>
      </c>
      <c r="D6" s="83" t="s">
        <v>178</v>
      </c>
      <c r="E6" s="83" t="s">
        <v>172</v>
      </c>
      <c r="F6" s="80"/>
      <c r="G6" s="80"/>
      <c r="H6" s="80"/>
      <c r="I6" s="80" t="s">
        <v>11</v>
      </c>
      <c r="J6" s="80"/>
    </row>
    <row r="7" spans="1:10" ht="12.75">
      <c r="A7" s="58"/>
      <c r="B7" s="78" t="s">
        <v>140</v>
      </c>
      <c r="C7" s="95" t="s">
        <v>177</v>
      </c>
      <c r="D7" s="95" t="s">
        <v>179</v>
      </c>
      <c r="E7" s="95" t="s">
        <v>180</v>
      </c>
      <c r="F7" s="80"/>
      <c r="G7" s="80"/>
      <c r="H7" s="80"/>
      <c r="I7" s="80" t="s">
        <v>11</v>
      </c>
      <c r="J7" s="80"/>
    </row>
    <row r="8" spans="1:10" ht="12.75">
      <c r="A8" s="7" t="s">
        <v>13</v>
      </c>
      <c r="B8" s="8" t="s">
        <v>142</v>
      </c>
      <c r="C8" s="49" t="s">
        <v>10</v>
      </c>
      <c r="D8" s="49" t="s">
        <v>10</v>
      </c>
      <c r="E8" s="49" t="s">
        <v>10</v>
      </c>
      <c r="F8" s="80"/>
      <c r="G8" s="80"/>
      <c r="H8" s="80"/>
      <c r="I8" s="80" t="s">
        <v>11</v>
      </c>
      <c r="J8" s="80"/>
    </row>
    <row r="9" spans="1:10" ht="57.75">
      <c r="A9" s="2" t="s">
        <v>15</v>
      </c>
      <c r="B9" s="5" t="s">
        <v>183</v>
      </c>
      <c r="C9" s="93">
        <v>33</v>
      </c>
      <c r="D9" s="94">
        <v>4</v>
      </c>
      <c r="E9" s="94">
        <v>4</v>
      </c>
      <c r="F9" s="80"/>
      <c r="G9" s="80"/>
      <c r="H9" s="80"/>
      <c r="I9" s="91" t="s">
        <v>58</v>
      </c>
      <c r="J9" s="80"/>
    </row>
    <row r="10" spans="1:10" ht="12.75">
      <c r="A10" s="7" t="s">
        <v>18</v>
      </c>
      <c r="B10" s="8" t="s">
        <v>143</v>
      </c>
      <c r="C10" s="49">
        <v>311</v>
      </c>
      <c r="D10" s="49">
        <v>6</v>
      </c>
      <c r="E10" s="49">
        <v>13</v>
      </c>
      <c r="F10" s="80"/>
      <c r="G10" s="80"/>
      <c r="H10" s="80"/>
      <c r="I10" s="80" t="s">
        <v>11</v>
      </c>
      <c r="J10" s="80"/>
    </row>
    <row r="11" spans="1:10" ht="14.25" customHeight="1">
      <c r="A11" s="62" t="s">
        <v>20</v>
      </c>
      <c r="B11" s="82" t="s">
        <v>144</v>
      </c>
      <c r="C11" s="83"/>
      <c r="D11" s="83"/>
      <c r="E11" s="83"/>
      <c r="F11" s="94"/>
      <c r="G11" s="94"/>
      <c r="H11" s="94"/>
      <c r="I11" s="80"/>
      <c r="J11" s="80"/>
    </row>
    <row r="12" spans="1:12" ht="59.25">
      <c r="A12" s="62"/>
      <c r="B12" s="82" t="s">
        <v>184</v>
      </c>
      <c r="C12" s="83">
        <v>3545</v>
      </c>
      <c r="D12" s="83">
        <v>187</v>
      </c>
      <c r="E12" s="83">
        <v>256</v>
      </c>
      <c r="F12" s="83"/>
      <c r="G12" s="83"/>
      <c r="H12" s="83">
        <v>559</v>
      </c>
      <c r="I12" s="80" t="s">
        <v>25</v>
      </c>
      <c r="J12" s="80"/>
      <c r="L12" s="32"/>
    </row>
    <row r="13" spans="1:10" ht="12.75">
      <c r="A13" s="62"/>
      <c r="B13" s="82" t="s">
        <v>146</v>
      </c>
      <c r="C13" s="83">
        <v>3545</v>
      </c>
      <c r="D13" s="83">
        <v>187</v>
      </c>
      <c r="E13" s="83">
        <v>256</v>
      </c>
      <c r="F13" s="83"/>
      <c r="G13" s="83"/>
      <c r="H13" s="83">
        <v>559</v>
      </c>
      <c r="I13" s="80" t="s">
        <v>25</v>
      </c>
      <c r="J13" s="80"/>
    </row>
    <row r="14" spans="1:10" ht="12.75">
      <c r="A14" s="62"/>
      <c r="B14" s="82" t="s">
        <v>147</v>
      </c>
      <c r="C14" s="83">
        <v>3024</v>
      </c>
      <c r="D14" s="83">
        <v>187</v>
      </c>
      <c r="E14" s="83">
        <v>256</v>
      </c>
      <c r="F14" s="83"/>
      <c r="G14" s="83"/>
      <c r="H14" s="83">
        <v>559</v>
      </c>
      <c r="I14" s="80" t="s">
        <v>25</v>
      </c>
      <c r="J14" s="80"/>
    </row>
    <row r="15" spans="1:12" ht="12.75">
      <c r="A15" s="62"/>
      <c r="B15" s="82" t="s">
        <v>148</v>
      </c>
      <c r="C15" s="83">
        <v>3024</v>
      </c>
      <c r="D15" s="83">
        <v>187</v>
      </c>
      <c r="E15" s="83">
        <v>256</v>
      </c>
      <c r="F15" s="95"/>
      <c r="G15" s="95"/>
      <c r="H15" s="95">
        <v>559</v>
      </c>
      <c r="I15" s="80" t="s">
        <v>25</v>
      </c>
      <c r="J15" s="80"/>
      <c r="L15" s="32"/>
    </row>
    <row r="16" spans="1:10" ht="12.75">
      <c r="A16" s="62"/>
      <c r="B16" s="82" t="s">
        <v>190</v>
      </c>
      <c r="C16" s="83"/>
      <c r="D16" s="83"/>
      <c r="E16" s="83"/>
      <c r="F16" s="80"/>
      <c r="G16" s="80"/>
      <c r="H16" s="80"/>
      <c r="I16" s="80"/>
      <c r="J16" s="80"/>
    </row>
    <row r="17" spans="1:10" ht="12.75">
      <c r="A17" s="62"/>
      <c r="B17" s="82" t="s">
        <v>175</v>
      </c>
      <c r="C17" s="83">
        <v>149</v>
      </c>
      <c r="D17" s="83">
        <v>2</v>
      </c>
      <c r="E17" s="83">
        <v>16</v>
      </c>
      <c r="F17" s="80"/>
      <c r="G17" s="80"/>
      <c r="H17" s="80"/>
      <c r="I17" s="80" t="s">
        <v>25</v>
      </c>
      <c r="J17" s="80"/>
    </row>
    <row r="18" spans="1:10" ht="12.75">
      <c r="A18" s="62"/>
      <c r="B18" s="82" t="s">
        <v>174</v>
      </c>
      <c r="C18" s="83">
        <v>326</v>
      </c>
      <c r="D18" s="83">
        <v>2</v>
      </c>
      <c r="E18" s="83">
        <v>11</v>
      </c>
      <c r="F18" s="80"/>
      <c r="G18" s="80"/>
      <c r="H18" s="80"/>
      <c r="I18" s="80"/>
      <c r="J18" s="80"/>
    </row>
    <row r="19" spans="1:10" ht="12.75">
      <c r="A19" s="62"/>
      <c r="B19" s="82" t="s">
        <v>150</v>
      </c>
      <c r="C19" s="83">
        <f>530+5</f>
        <v>535</v>
      </c>
      <c r="D19" s="83">
        <v>1</v>
      </c>
      <c r="E19" s="83"/>
      <c r="F19" s="80"/>
      <c r="G19" s="80"/>
      <c r="H19" s="80"/>
      <c r="I19" s="80"/>
      <c r="J19" s="80"/>
    </row>
    <row r="20" spans="1:10" ht="12.75">
      <c r="A20" s="62"/>
      <c r="B20" s="82" t="s">
        <v>120</v>
      </c>
      <c r="C20" s="83">
        <f>57+4</f>
        <v>61</v>
      </c>
      <c r="D20" s="83"/>
      <c r="E20" s="83">
        <v>24</v>
      </c>
      <c r="F20" s="80"/>
      <c r="G20" s="80"/>
      <c r="H20" s="80"/>
      <c r="I20" s="80"/>
      <c r="J20" s="80"/>
    </row>
    <row r="21" spans="1:10" ht="12.75">
      <c r="A21" s="62"/>
      <c r="B21" s="82" t="s">
        <v>110</v>
      </c>
      <c r="C21" s="83">
        <f>149+9</f>
        <v>158</v>
      </c>
      <c r="D21" s="83">
        <v>3</v>
      </c>
      <c r="E21" s="83">
        <v>24</v>
      </c>
      <c r="F21" s="80"/>
      <c r="G21" s="80"/>
      <c r="H21" s="80"/>
      <c r="I21" s="80"/>
      <c r="J21" s="80"/>
    </row>
    <row r="22" spans="1:10" ht="12.75">
      <c r="A22" s="62"/>
      <c r="B22" s="82" t="s">
        <v>103</v>
      </c>
      <c r="C22" s="83">
        <f>26+9</f>
        <v>35</v>
      </c>
      <c r="D22" s="83">
        <v>3</v>
      </c>
      <c r="E22" s="83">
        <v>52</v>
      </c>
      <c r="F22" s="80"/>
      <c r="G22" s="80"/>
      <c r="H22" s="80"/>
      <c r="I22" s="80"/>
      <c r="J22" s="80"/>
    </row>
    <row r="23" spans="1:10" ht="12.75">
      <c r="A23" s="62"/>
      <c r="B23" s="82" t="s">
        <v>71</v>
      </c>
      <c r="C23" s="83">
        <f>468+20</f>
        <v>488</v>
      </c>
      <c r="D23" s="83">
        <v>5</v>
      </c>
      <c r="E23" s="83">
        <v>23</v>
      </c>
      <c r="F23" s="80"/>
      <c r="G23" s="80"/>
      <c r="H23" s="80"/>
      <c r="I23" s="80"/>
      <c r="J23" s="80"/>
    </row>
    <row r="24" spans="1:10" ht="12.75">
      <c r="A24" s="62"/>
      <c r="B24" s="82" t="s">
        <v>72</v>
      </c>
      <c r="C24" s="83">
        <f>820+12</f>
        <v>832</v>
      </c>
      <c r="D24" s="83">
        <v>5</v>
      </c>
      <c r="E24" s="83">
        <v>7</v>
      </c>
      <c r="F24" s="80"/>
      <c r="G24" s="80"/>
      <c r="H24" s="80"/>
      <c r="I24" s="80"/>
      <c r="J24" s="80"/>
    </row>
    <row r="25" spans="1:10" ht="12.75">
      <c r="A25" s="62"/>
      <c r="B25" s="82" t="s">
        <v>73</v>
      </c>
      <c r="C25" s="83">
        <f>182+17</f>
        <v>199</v>
      </c>
      <c r="D25" s="83">
        <v>68</v>
      </c>
      <c r="E25" s="83">
        <v>16</v>
      </c>
      <c r="F25" s="80"/>
      <c r="G25" s="80"/>
      <c r="H25" s="80"/>
      <c r="I25" s="80"/>
      <c r="J25" s="80"/>
    </row>
    <row r="26" spans="1:10" ht="12.75">
      <c r="A26" s="58"/>
      <c r="B26" s="78" t="s">
        <v>74</v>
      </c>
      <c r="C26" s="95">
        <f>354+3</f>
        <v>357</v>
      </c>
      <c r="D26" s="95">
        <v>12</v>
      </c>
      <c r="E26" s="95">
        <v>12</v>
      </c>
      <c r="F26" s="80"/>
      <c r="G26" s="80"/>
      <c r="H26" s="80"/>
      <c r="I26" s="80"/>
      <c r="J26" s="80"/>
    </row>
    <row r="27" spans="1:10" ht="12.75">
      <c r="A27" s="57"/>
      <c r="B27" s="72" t="s">
        <v>151</v>
      </c>
      <c r="C27" s="94"/>
      <c r="D27" s="94"/>
      <c r="E27" s="94"/>
      <c r="F27" s="94"/>
      <c r="G27" s="94"/>
      <c r="H27" s="94"/>
      <c r="I27" s="80"/>
      <c r="J27" s="80"/>
    </row>
    <row r="28" spans="1:10" ht="12.75">
      <c r="A28" s="62"/>
      <c r="B28" s="82" t="s">
        <v>152</v>
      </c>
      <c r="C28" s="83">
        <v>2632</v>
      </c>
      <c r="D28" s="83">
        <v>152</v>
      </c>
      <c r="E28" s="83">
        <v>222</v>
      </c>
      <c r="F28" s="83"/>
      <c r="G28" s="83"/>
      <c r="H28" s="83">
        <v>528</v>
      </c>
      <c r="I28" s="80" t="s">
        <v>27</v>
      </c>
      <c r="J28" s="80"/>
    </row>
    <row r="29" spans="1:10" ht="12.75">
      <c r="A29" s="62"/>
      <c r="B29" s="82" t="s">
        <v>153</v>
      </c>
      <c r="C29" s="83">
        <v>2632</v>
      </c>
      <c r="D29" s="83">
        <v>152</v>
      </c>
      <c r="E29" s="83">
        <v>222</v>
      </c>
      <c r="F29" s="83"/>
      <c r="G29" s="83"/>
      <c r="H29" s="83">
        <v>528</v>
      </c>
      <c r="I29" s="80" t="s">
        <v>27</v>
      </c>
      <c r="J29" s="80"/>
    </row>
    <row r="30" spans="1:10" ht="12.75">
      <c r="A30" s="62"/>
      <c r="B30" s="82" t="s">
        <v>154</v>
      </c>
      <c r="C30" s="83">
        <v>2632</v>
      </c>
      <c r="D30" s="83">
        <v>152</v>
      </c>
      <c r="E30" s="83">
        <v>222</v>
      </c>
      <c r="F30" s="83"/>
      <c r="G30" s="83"/>
      <c r="H30" s="83">
        <v>528</v>
      </c>
      <c r="I30" s="80" t="s">
        <v>27</v>
      </c>
      <c r="J30" s="80"/>
    </row>
    <row r="31" spans="1:10" ht="12.75">
      <c r="A31" s="62"/>
      <c r="B31" s="82" t="s">
        <v>155</v>
      </c>
      <c r="C31" s="83">
        <v>2632</v>
      </c>
      <c r="D31" s="83">
        <v>152</v>
      </c>
      <c r="E31" s="83">
        <v>222</v>
      </c>
      <c r="F31" s="83"/>
      <c r="G31" s="83"/>
      <c r="H31" s="83">
        <v>528</v>
      </c>
      <c r="I31" s="80" t="s">
        <v>27</v>
      </c>
      <c r="J31" s="80"/>
    </row>
    <row r="32" spans="1:10" ht="12.75">
      <c r="A32" s="62"/>
      <c r="B32" s="82" t="s">
        <v>189</v>
      </c>
      <c r="C32" s="83">
        <v>106</v>
      </c>
      <c r="D32" s="83">
        <v>0</v>
      </c>
      <c r="E32" s="83">
        <v>16</v>
      </c>
      <c r="F32" s="83"/>
      <c r="G32" s="83"/>
      <c r="H32" s="83"/>
      <c r="I32" s="80" t="s">
        <v>27</v>
      </c>
      <c r="J32" s="80"/>
    </row>
    <row r="33" spans="1:10" ht="25.5">
      <c r="A33" s="57"/>
      <c r="B33" s="72" t="s">
        <v>156</v>
      </c>
      <c r="C33" s="94"/>
      <c r="D33" s="94"/>
      <c r="E33" s="94"/>
      <c r="F33" s="94"/>
      <c r="G33" s="94"/>
      <c r="H33" s="94"/>
      <c r="I33" s="80"/>
      <c r="J33" s="80"/>
    </row>
    <row r="34" spans="1:10" ht="12.75">
      <c r="A34" s="62"/>
      <c r="B34" s="82" t="s">
        <v>157</v>
      </c>
      <c r="C34" s="83">
        <v>953</v>
      </c>
      <c r="D34" s="83">
        <v>107</v>
      </c>
      <c r="E34" s="83">
        <v>222</v>
      </c>
      <c r="F34" s="83"/>
      <c r="G34" s="83"/>
      <c r="H34" s="83">
        <v>528</v>
      </c>
      <c r="I34" s="80" t="s">
        <v>27</v>
      </c>
      <c r="J34" s="80"/>
    </row>
    <row r="35" spans="1:10" ht="12.75">
      <c r="A35" s="62"/>
      <c r="B35" s="82" t="s">
        <v>158</v>
      </c>
      <c r="C35" s="83">
        <v>953</v>
      </c>
      <c r="D35" s="83">
        <v>107</v>
      </c>
      <c r="E35" s="83">
        <v>222</v>
      </c>
      <c r="F35" s="83"/>
      <c r="G35" s="83"/>
      <c r="H35" s="83">
        <v>528</v>
      </c>
      <c r="I35" s="80" t="s">
        <v>27</v>
      </c>
      <c r="J35" s="80"/>
    </row>
    <row r="36" spans="1:10" ht="12.75">
      <c r="A36" s="62"/>
      <c r="B36" s="82" t="s">
        <v>159</v>
      </c>
      <c r="C36" s="83">
        <v>953</v>
      </c>
      <c r="D36" s="83">
        <v>107</v>
      </c>
      <c r="E36" s="83">
        <v>222</v>
      </c>
      <c r="F36" s="83"/>
      <c r="G36" s="83"/>
      <c r="H36" s="83">
        <v>528</v>
      </c>
      <c r="I36" s="80" t="s">
        <v>27</v>
      </c>
      <c r="J36" s="80"/>
    </row>
    <row r="37" spans="1:10" ht="12.75">
      <c r="A37" s="62"/>
      <c r="B37" s="82" t="s">
        <v>155</v>
      </c>
      <c r="C37" s="83">
        <v>953</v>
      </c>
      <c r="D37" s="83">
        <v>107</v>
      </c>
      <c r="E37" s="83">
        <v>222</v>
      </c>
      <c r="F37" s="83"/>
      <c r="G37" s="83"/>
      <c r="H37" s="83">
        <v>528</v>
      </c>
      <c r="I37" s="80" t="s">
        <v>27</v>
      </c>
      <c r="J37" s="80"/>
    </row>
    <row r="38" spans="1:10" ht="12.75">
      <c r="A38" s="62"/>
      <c r="B38" s="82" t="s">
        <v>189</v>
      </c>
      <c r="C38" s="83">
        <v>63</v>
      </c>
      <c r="D38" s="83">
        <v>0</v>
      </c>
      <c r="E38" s="83">
        <v>16</v>
      </c>
      <c r="F38" s="83"/>
      <c r="G38" s="83"/>
      <c r="H38" s="83"/>
      <c r="I38" s="80" t="s">
        <v>27</v>
      </c>
      <c r="J38" s="80"/>
    </row>
    <row r="39" spans="1:10" ht="12.75">
      <c r="A39" s="59" t="s">
        <v>22</v>
      </c>
      <c r="B39" s="76" t="s">
        <v>160</v>
      </c>
      <c r="C39" s="77"/>
      <c r="D39" s="77"/>
      <c r="E39" s="77"/>
      <c r="F39" s="77"/>
      <c r="G39" s="77"/>
      <c r="H39" s="77"/>
      <c r="I39" s="80"/>
      <c r="J39" s="80"/>
    </row>
    <row r="40" spans="1:10" ht="12.75">
      <c r="A40" s="60"/>
      <c r="B40" s="84" t="s">
        <v>118</v>
      </c>
      <c r="C40" s="85">
        <v>69</v>
      </c>
      <c r="D40" s="85">
        <v>6</v>
      </c>
      <c r="E40" s="85">
        <v>8</v>
      </c>
      <c r="F40" s="85"/>
      <c r="G40" s="85"/>
      <c r="H40" s="85"/>
      <c r="I40" s="80" t="s">
        <v>27</v>
      </c>
      <c r="J40" s="80"/>
    </row>
    <row r="41" spans="1:10" ht="12.75">
      <c r="A41" s="60"/>
      <c r="B41" s="84" t="s">
        <v>161</v>
      </c>
      <c r="C41" s="85">
        <v>30</v>
      </c>
      <c r="D41" s="85" t="s">
        <v>182</v>
      </c>
      <c r="E41" s="85" t="s">
        <v>182</v>
      </c>
      <c r="F41" s="85"/>
      <c r="G41" s="85" t="s">
        <v>182</v>
      </c>
      <c r="H41" s="85" t="s">
        <v>182</v>
      </c>
      <c r="I41" s="80" t="s">
        <v>27</v>
      </c>
      <c r="J41" s="80"/>
    </row>
    <row r="42" spans="1:10" ht="12.75">
      <c r="A42" s="61"/>
      <c r="B42" s="73" t="s">
        <v>162</v>
      </c>
      <c r="C42" s="74">
        <v>39</v>
      </c>
      <c r="D42" s="74" t="s">
        <v>182</v>
      </c>
      <c r="E42" s="74" t="s">
        <v>182</v>
      </c>
      <c r="F42" s="74"/>
      <c r="G42" s="74" t="s">
        <v>182</v>
      </c>
      <c r="H42" s="74" t="s">
        <v>182</v>
      </c>
      <c r="I42" s="80" t="s">
        <v>27</v>
      </c>
      <c r="J42" s="80"/>
    </row>
    <row r="43" spans="1:10" ht="12.75">
      <c r="A43" s="75" t="s">
        <v>28</v>
      </c>
      <c r="B43" s="79" t="s">
        <v>186</v>
      </c>
      <c r="C43" s="93">
        <v>34</v>
      </c>
      <c r="D43" s="93" t="s">
        <v>182</v>
      </c>
      <c r="E43" s="93" t="s">
        <v>182</v>
      </c>
      <c r="F43" s="80"/>
      <c r="G43" s="80"/>
      <c r="H43" s="80"/>
      <c r="I43" s="80"/>
      <c r="J43" s="80"/>
    </row>
    <row r="44" spans="1:10" ht="12.75">
      <c r="A44" s="59" t="s">
        <v>35</v>
      </c>
      <c r="B44" s="76" t="s">
        <v>163</v>
      </c>
      <c r="C44" s="86"/>
      <c r="D44" s="86"/>
      <c r="E44" s="86"/>
      <c r="F44" s="86"/>
      <c r="G44" s="86"/>
      <c r="H44" s="86"/>
      <c r="I44" s="80"/>
      <c r="J44" s="80"/>
    </row>
    <row r="45" spans="1:10" ht="12.75">
      <c r="A45" s="60"/>
      <c r="B45" s="84" t="s">
        <v>128</v>
      </c>
      <c r="C45" s="87">
        <v>155</v>
      </c>
      <c r="D45" s="87">
        <v>6</v>
      </c>
      <c r="E45" s="88">
        <v>38</v>
      </c>
      <c r="F45" s="87"/>
      <c r="G45" s="87"/>
      <c r="H45" s="87"/>
      <c r="I45" s="80" t="s">
        <v>25</v>
      </c>
      <c r="J45" s="80"/>
    </row>
    <row r="46" spans="1:10" ht="12.75">
      <c r="A46" s="60"/>
      <c r="B46" s="84" t="s">
        <v>129</v>
      </c>
      <c r="C46" s="87">
        <v>43</v>
      </c>
      <c r="D46" s="87">
        <v>5</v>
      </c>
      <c r="E46" s="88">
        <v>31</v>
      </c>
      <c r="F46" s="87"/>
      <c r="G46" s="87"/>
      <c r="H46" s="87"/>
      <c r="I46" s="80" t="s">
        <v>25</v>
      </c>
      <c r="J46" s="80"/>
    </row>
    <row r="47" spans="1:10" ht="12.75">
      <c r="A47" s="60"/>
      <c r="B47" s="84" t="s">
        <v>130</v>
      </c>
      <c r="C47" s="87">
        <v>1096</v>
      </c>
      <c r="D47" s="87">
        <v>56</v>
      </c>
      <c r="E47" s="88">
        <v>48</v>
      </c>
      <c r="F47" s="87"/>
      <c r="G47" s="87"/>
      <c r="H47" s="87"/>
      <c r="I47" s="80" t="s">
        <v>25</v>
      </c>
      <c r="J47" s="80"/>
    </row>
    <row r="48" spans="1:10" ht="12.75">
      <c r="A48" s="61"/>
      <c r="B48" s="73" t="s">
        <v>131</v>
      </c>
      <c r="C48" s="89">
        <v>126</v>
      </c>
      <c r="D48" s="89">
        <v>8</v>
      </c>
      <c r="E48" s="90">
        <v>15</v>
      </c>
      <c r="F48" s="89"/>
      <c r="G48" s="89"/>
      <c r="H48" s="89"/>
      <c r="I48" s="80" t="s">
        <v>25</v>
      </c>
      <c r="J48" s="80"/>
    </row>
    <row r="49" spans="1:10" ht="25.5">
      <c r="A49" s="2" t="s">
        <v>40</v>
      </c>
      <c r="B49" s="5" t="s">
        <v>132</v>
      </c>
      <c r="C49" s="93">
        <v>988</v>
      </c>
      <c r="D49" s="93">
        <v>18</v>
      </c>
      <c r="E49" s="93">
        <v>10</v>
      </c>
      <c r="F49" s="80"/>
      <c r="G49" s="80"/>
      <c r="H49" s="80"/>
      <c r="I49" s="80" t="s">
        <v>93</v>
      </c>
      <c r="J49" s="80"/>
    </row>
    <row r="50" spans="1:10" ht="38.25">
      <c r="A50" s="7" t="s">
        <v>44</v>
      </c>
      <c r="B50" s="8" t="s">
        <v>164</v>
      </c>
      <c r="C50" s="55">
        <v>1491</v>
      </c>
      <c r="D50" s="55">
        <v>42</v>
      </c>
      <c r="E50" s="55">
        <v>81</v>
      </c>
      <c r="F50" s="80"/>
      <c r="G50" s="80"/>
      <c r="H50" s="80"/>
      <c r="I50" s="80" t="s">
        <v>27</v>
      </c>
      <c r="J50" s="80"/>
    </row>
    <row r="51" spans="1:10" ht="38.25">
      <c r="A51" s="2" t="s">
        <v>48</v>
      </c>
      <c r="B51" s="5" t="s">
        <v>165</v>
      </c>
      <c r="C51" s="93">
        <v>57</v>
      </c>
      <c r="D51" s="93">
        <v>3</v>
      </c>
      <c r="E51" s="93">
        <v>25</v>
      </c>
      <c r="F51" s="80"/>
      <c r="G51" s="80"/>
      <c r="H51" s="80"/>
      <c r="I51" s="80" t="s">
        <v>27</v>
      </c>
      <c r="J51" s="80"/>
    </row>
    <row r="52" spans="1:10" ht="12.75">
      <c r="A52" s="248" t="s">
        <v>134</v>
      </c>
      <c r="B52" s="248"/>
      <c r="C52" s="248"/>
      <c r="D52" s="248"/>
      <c r="E52" s="248"/>
      <c r="F52" s="80"/>
      <c r="G52" s="80"/>
      <c r="H52" s="80"/>
      <c r="I52" s="80"/>
      <c r="J52" s="80"/>
    </row>
    <row r="53" spans="1:10" ht="25.5">
      <c r="A53" s="57" t="s">
        <v>8</v>
      </c>
      <c r="B53" s="72" t="s">
        <v>45</v>
      </c>
      <c r="C53" s="94"/>
      <c r="D53" s="94"/>
      <c r="E53" s="94"/>
      <c r="F53" s="94"/>
      <c r="G53" s="94"/>
      <c r="H53" s="94"/>
      <c r="I53" s="80"/>
      <c r="J53" s="80"/>
    </row>
    <row r="54" spans="1:10" ht="12.75">
      <c r="A54" s="62"/>
      <c r="B54" s="82" t="s">
        <v>118</v>
      </c>
      <c r="C54" s="83">
        <v>67</v>
      </c>
      <c r="D54" s="83">
        <v>3</v>
      </c>
      <c r="E54" s="83">
        <v>14</v>
      </c>
      <c r="F54" s="83"/>
      <c r="G54" s="83"/>
      <c r="H54" s="83"/>
      <c r="I54" s="80" t="s">
        <v>27</v>
      </c>
      <c r="J54" s="80"/>
    </row>
    <row r="55" spans="1:10" ht="12.75">
      <c r="A55" s="62"/>
      <c r="B55" s="82" t="s">
        <v>122</v>
      </c>
      <c r="C55" s="83">
        <v>18</v>
      </c>
      <c r="D55" s="83"/>
      <c r="E55" s="83">
        <v>4</v>
      </c>
      <c r="F55" s="83"/>
      <c r="G55" s="83"/>
      <c r="H55" s="83"/>
      <c r="I55" s="80" t="s">
        <v>27</v>
      </c>
      <c r="J55" s="80"/>
    </row>
    <row r="56" spans="1:10" ht="12.75">
      <c r="A56" s="58"/>
      <c r="B56" s="78" t="s">
        <v>123</v>
      </c>
      <c r="C56" s="95">
        <v>43</v>
      </c>
      <c r="D56" s="95">
        <v>2</v>
      </c>
      <c r="E56" s="95">
        <v>14</v>
      </c>
      <c r="F56" s="95"/>
      <c r="G56" s="95"/>
      <c r="H56" s="95"/>
      <c r="I56" s="80" t="s">
        <v>27</v>
      </c>
      <c r="J56" s="80"/>
    </row>
    <row r="57" spans="1:10" ht="12.75">
      <c r="A57" s="59" t="s">
        <v>13</v>
      </c>
      <c r="B57" s="76" t="s">
        <v>166</v>
      </c>
      <c r="C57" s="77"/>
      <c r="D57" s="77"/>
      <c r="E57" s="77"/>
      <c r="F57" s="80"/>
      <c r="G57" s="80"/>
      <c r="H57" s="80"/>
      <c r="I57" s="80"/>
      <c r="J57" s="80"/>
    </row>
    <row r="58" spans="1:10" ht="12.75">
      <c r="A58" s="60"/>
      <c r="B58" s="84" t="s">
        <v>118</v>
      </c>
      <c r="C58" s="85">
        <v>32</v>
      </c>
      <c r="D58" s="85">
        <v>1</v>
      </c>
      <c r="E58" s="85">
        <v>1</v>
      </c>
      <c r="F58" s="80"/>
      <c r="G58" s="80"/>
      <c r="H58" s="80"/>
      <c r="I58" s="80" t="s">
        <v>11</v>
      </c>
      <c r="J58" s="80"/>
    </row>
    <row r="59" spans="1:10" ht="12.75">
      <c r="A59" s="60"/>
      <c r="B59" s="84" t="s">
        <v>89</v>
      </c>
      <c r="C59" s="85">
        <v>21</v>
      </c>
      <c r="D59" s="85">
        <v>1</v>
      </c>
      <c r="E59" s="85">
        <v>1</v>
      </c>
      <c r="F59" s="80"/>
      <c r="G59" s="80"/>
      <c r="H59" s="80"/>
      <c r="I59" s="80" t="s">
        <v>11</v>
      </c>
      <c r="J59" s="80"/>
    </row>
    <row r="60" spans="1:10" ht="12.75">
      <c r="A60" s="61"/>
      <c r="B60" s="73" t="s">
        <v>90</v>
      </c>
      <c r="C60" s="74">
        <v>25</v>
      </c>
      <c r="D60" s="74"/>
      <c r="E60" s="74"/>
      <c r="F60" s="80"/>
      <c r="G60" s="80"/>
      <c r="H60" s="80"/>
      <c r="I60" s="80" t="s">
        <v>11</v>
      </c>
      <c r="J60" s="80"/>
    </row>
    <row r="61" spans="1:10" ht="12.75">
      <c r="A61" s="2" t="s">
        <v>15</v>
      </c>
      <c r="B61" s="5" t="s">
        <v>167</v>
      </c>
      <c r="C61" s="93">
        <v>1194</v>
      </c>
      <c r="D61" s="93">
        <v>32</v>
      </c>
      <c r="E61" s="93">
        <v>30</v>
      </c>
      <c r="F61" s="80"/>
      <c r="G61" s="80"/>
      <c r="H61" s="80"/>
      <c r="I61" s="80" t="s">
        <v>11</v>
      </c>
      <c r="J61" s="80"/>
    </row>
    <row r="62" spans="1:10" ht="12.75">
      <c r="A62" s="59" t="s">
        <v>18</v>
      </c>
      <c r="B62" s="76" t="s">
        <v>168</v>
      </c>
      <c r="C62" s="77">
        <v>134</v>
      </c>
      <c r="D62" s="77">
        <v>19</v>
      </c>
      <c r="E62" s="77">
        <v>8</v>
      </c>
      <c r="F62" s="80"/>
      <c r="G62" s="80"/>
      <c r="H62" s="80"/>
      <c r="I62" s="80" t="s">
        <v>11</v>
      </c>
      <c r="J62" s="80"/>
    </row>
    <row r="63" spans="1:10" ht="25.5">
      <c r="A63" s="57" t="s">
        <v>20</v>
      </c>
      <c r="B63" s="72" t="s">
        <v>188</v>
      </c>
      <c r="C63" s="94"/>
      <c r="D63" s="94"/>
      <c r="E63" s="94"/>
      <c r="F63" s="80"/>
      <c r="G63" s="80"/>
      <c r="H63" s="80"/>
      <c r="I63" s="80" t="s">
        <v>58</v>
      </c>
      <c r="J63" s="80"/>
    </row>
    <row r="64" spans="1:10" ht="12.75">
      <c r="A64" s="62"/>
      <c r="B64" s="82" t="s">
        <v>118</v>
      </c>
      <c r="C64" s="83">
        <f>C65+C66</f>
        <v>43299</v>
      </c>
      <c r="D64" s="83" t="s">
        <v>182</v>
      </c>
      <c r="E64" s="83" t="s">
        <v>182</v>
      </c>
      <c r="F64" s="80"/>
      <c r="G64" s="80"/>
      <c r="H64" s="80"/>
      <c r="I64" s="80" t="s">
        <v>58</v>
      </c>
      <c r="J64" s="80"/>
    </row>
    <row r="65" spans="1:10" ht="12.75">
      <c r="A65" s="62"/>
      <c r="B65" s="82" t="s">
        <v>124</v>
      </c>
      <c r="C65" s="83">
        <v>39333</v>
      </c>
      <c r="D65" s="83" t="s">
        <v>182</v>
      </c>
      <c r="E65" s="83" t="s">
        <v>182</v>
      </c>
      <c r="F65" s="80"/>
      <c r="G65" s="80"/>
      <c r="H65" s="80"/>
      <c r="I65" s="80" t="s">
        <v>58</v>
      </c>
      <c r="J65" s="80"/>
    </row>
    <row r="66" spans="1:10" ht="12.75">
      <c r="A66" s="58"/>
      <c r="B66" s="78" t="s">
        <v>171</v>
      </c>
      <c r="C66" s="95">
        <v>3966</v>
      </c>
      <c r="D66" s="95" t="s">
        <v>182</v>
      </c>
      <c r="E66" s="95" t="s">
        <v>182</v>
      </c>
      <c r="F66" s="80"/>
      <c r="G66" s="80"/>
      <c r="H66" s="80"/>
      <c r="I66" s="80" t="s">
        <v>58</v>
      </c>
      <c r="J66" s="80"/>
    </row>
    <row r="67" spans="1:10" ht="12.75">
      <c r="A67" s="59" t="s">
        <v>22</v>
      </c>
      <c r="B67" s="76" t="s">
        <v>187</v>
      </c>
      <c r="C67" s="77"/>
      <c r="D67" s="77"/>
      <c r="E67" s="77"/>
      <c r="F67" s="80"/>
      <c r="G67" s="80"/>
      <c r="H67" s="80"/>
      <c r="I67" s="80"/>
      <c r="J67" s="80"/>
    </row>
    <row r="68" spans="1:10" ht="12.75">
      <c r="A68" s="60"/>
      <c r="B68" s="84" t="s">
        <v>118</v>
      </c>
      <c r="C68" s="85">
        <v>69</v>
      </c>
      <c r="D68" s="85" t="s">
        <v>182</v>
      </c>
      <c r="E68" s="85" t="s">
        <v>182</v>
      </c>
      <c r="F68" s="80"/>
      <c r="G68" s="80"/>
      <c r="H68" s="80"/>
      <c r="I68" s="80" t="s">
        <v>58</v>
      </c>
      <c r="J68" s="80"/>
    </row>
    <row r="69" spans="1:10" ht="12.75">
      <c r="A69" s="60"/>
      <c r="B69" s="84" t="s">
        <v>169</v>
      </c>
      <c r="C69" s="85">
        <v>35</v>
      </c>
      <c r="D69" s="85" t="s">
        <v>182</v>
      </c>
      <c r="E69" s="85" t="s">
        <v>182</v>
      </c>
      <c r="F69" s="80"/>
      <c r="G69" s="80"/>
      <c r="H69" s="80"/>
      <c r="I69" s="80" t="s">
        <v>58</v>
      </c>
      <c r="J69" s="80"/>
    </row>
    <row r="70" spans="1:10" ht="12.75">
      <c r="A70" s="61"/>
      <c r="B70" s="73" t="s">
        <v>170</v>
      </c>
      <c r="C70" s="74">
        <v>34</v>
      </c>
      <c r="D70" s="74" t="s">
        <v>182</v>
      </c>
      <c r="E70" s="74" t="s">
        <v>182</v>
      </c>
      <c r="F70" s="80"/>
      <c r="G70" s="80"/>
      <c r="H70" s="80"/>
      <c r="I70" s="80" t="s">
        <v>58</v>
      </c>
      <c r="J70" s="80"/>
    </row>
    <row r="71" spans="1:10" ht="12.75">
      <c r="A71" s="248" t="s">
        <v>135</v>
      </c>
      <c r="B71" s="248"/>
      <c r="C71" s="248"/>
      <c r="D71" s="248"/>
      <c r="E71" s="248"/>
      <c r="F71" s="80"/>
      <c r="G71" s="80"/>
      <c r="H71" s="80"/>
      <c r="I71" s="80"/>
      <c r="J71" s="80"/>
    </row>
    <row r="72" spans="1:10" ht="38.25">
      <c r="A72" s="2" t="s">
        <v>8</v>
      </c>
      <c r="B72" s="5" t="s">
        <v>94</v>
      </c>
      <c r="C72" s="56">
        <v>0.5938</v>
      </c>
      <c r="D72" s="50" t="s">
        <v>182</v>
      </c>
      <c r="E72" s="50" t="s">
        <v>182</v>
      </c>
      <c r="F72" s="80"/>
      <c r="G72" s="80"/>
      <c r="H72" s="80"/>
      <c r="I72" s="80" t="s">
        <v>93</v>
      </c>
      <c r="J72" s="80"/>
    </row>
    <row r="73" spans="1:10" ht="25.5">
      <c r="A73" s="7" t="s">
        <v>13</v>
      </c>
      <c r="B73" s="8" t="s">
        <v>95</v>
      </c>
      <c r="C73" s="51">
        <v>29</v>
      </c>
      <c r="D73" s="51" t="s">
        <v>182</v>
      </c>
      <c r="E73" s="51" t="s">
        <v>182</v>
      </c>
      <c r="F73" s="80"/>
      <c r="G73" s="80"/>
      <c r="H73" s="80"/>
      <c r="I73" s="80" t="s">
        <v>93</v>
      </c>
      <c r="J73" s="80"/>
    </row>
    <row r="74" spans="1:10" ht="25.5">
      <c r="A74" s="2" t="s">
        <v>15</v>
      </c>
      <c r="B74" s="5" t="s">
        <v>125</v>
      </c>
      <c r="C74" s="50">
        <v>140736</v>
      </c>
      <c r="D74" s="50" t="s">
        <v>182</v>
      </c>
      <c r="E74" s="50" t="s">
        <v>182</v>
      </c>
      <c r="F74" s="80"/>
      <c r="G74" s="80"/>
      <c r="H74" s="80"/>
      <c r="I74" s="80" t="s">
        <v>93</v>
      </c>
      <c r="J74" s="80"/>
    </row>
    <row r="75" spans="9:10" ht="12.75">
      <c r="I75" s="80"/>
      <c r="J75" s="80"/>
    </row>
    <row r="76" spans="9:10" ht="12.75">
      <c r="I76" s="80"/>
      <c r="J76" s="80"/>
    </row>
    <row r="77" spans="9:10" ht="12.75">
      <c r="I77" s="80"/>
      <c r="J77" s="80"/>
    </row>
    <row r="78" spans="9:10" ht="12.75">
      <c r="I78" s="80"/>
      <c r="J78" s="80"/>
    </row>
    <row r="79" spans="9:10" ht="12.75">
      <c r="I79" s="80"/>
      <c r="J79" s="80"/>
    </row>
    <row r="80" spans="9:10" ht="12.75">
      <c r="I80" s="80"/>
      <c r="J80" s="80"/>
    </row>
    <row r="81" spans="9:10" ht="12.75">
      <c r="I81" s="80"/>
      <c r="J81" s="80"/>
    </row>
    <row r="82" spans="9:10" ht="12.75">
      <c r="I82" s="80"/>
      <c r="J82" s="80"/>
    </row>
    <row r="83" spans="9:10" ht="12.75">
      <c r="I83" s="80"/>
      <c r="J83" s="80"/>
    </row>
    <row r="84" spans="9:10" ht="12.75">
      <c r="I84" s="80"/>
      <c r="J84" s="80"/>
    </row>
    <row r="85" spans="9:10" ht="12.75">
      <c r="I85" s="80"/>
      <c r="J85" s="80"/>
    </row>
    <row r="86" spans="9:10" ht="12.75">
      <c r="I86" s="80"/>
      <c r="J86" s="80"/>
    </row>
    <row r="87" spans="9:10" ht="12.75">
      <c r="I87" s="80"/>
      <c r="J87" s="80"/>
    </row>
    <row r="88" spans="9:10" ht="12.75">
      <c r="I88" s="80"/>
      <c r="J88" s="80"/>
    </row>
    <row r="89" spans="9:10" ht="12.75">
      <c r="I89" s="80"/>
      <c r="J89" s="80"/>
    </row>
    <row r="90" spans="9:10" ht="12.75">
      <c r="I90" s="80"/>
      <c r="J90" s="80"/>
    </row>
    <row r="91" spans="9:10" ht="12.75">
      <c r="I91" s="80"/>
      <c r="J91" s="80"/>
    </row>
    <row r="92" spans="9:10" ht="12.75">
      <c r="I92" s="80"/>
      <c r="J92" s="80"/>
    </row>
    <row r="93" spans="9:10" ht="12.75">
      <c r="I93" s="80"/>
      <c r="J93" s="80"/>
    </row>
    <row r="94" spans="9:10" ht="12.75">
      <c r="I94" s="80"/>
      <c r="J94" s="80"/>
    </row>
    <row r="95" spans="9:10" ht="12.75">
      <c r="I95" s="80"/>
      <c r="J95" s="80"/>
    </row>
    <row r="96" spans="9:10" ht="12.75">
      <c r="I96" s="80"/>
      <c r="J96" s="80"/>
    </row>
    <row r="97" spans="9:10" ht="12.75">
      <c r="I97" s="80"/>
      <c r="J97" s="80"/>
    </row>
    <row r="98" spans="9:10" ht="12.75">
      <c r="I98" s="80"/>
      <c r="J98" s="80"/>
    </row>
    <row r="99" spans="9:10" ht="12.75">
      <c r="I99" s="80"/>
      <c r="J99" s="80"/>
    </row>
    <row r="100" spans="9:10" ht="12.75">
      <c r="I100" s="80"/>
      <c r="J100" s="80"/>
    </row>
    <row r="101" spans="9:10" ht="12.75">
      <c r="I101" s="80"/>
      <c r="J101" s="80"/>
    </row>
    <row r="102" spans="9:10" ht="12.75">
      <c r="I102" s="80"/>
      <c r="J102" s="80"/>
    </row>
    <row r="103" spans="9:10" ht="12.75">
      <c r="I103" s="80"/>
      <c r="J103" s="80"/>
    </row>
    <row r="104" spans="9:10" ht="12.75">
      <c r="I104" s="80"/>
      <c r="J104" s="80"/>
    </row>
    <row r="105" spans="9:10" ht="12.75">
      <c r="I105" s="80"/>
      <c r="J105" s="80"/>
    </row>
    <row r="106" spans="9:10" ht="12.75">
      <c r="I106" s="80"/>
      <c r="J106" s="80"/>
    </row>
    <row r="107" spans="9:10" ht="12.75">
      <c r="I107" s="80"/>
      <c r="J107" s="80"/>
    </row>
    <row r="108" spans="9:10" ht="12.75">
      <c r="I108" s="80"/>
      <c r="J108" s="80"/>
    </row>
    <row r="109" spans="9:10" ht="12.75">
      <c r="I109" s="80"/>
      <c r="J109" s="80"/>
    </row>
    <row r="110" spans="9:10" ht="12.75">
      <c r="I110" s="80"/>
      <c r="J110" s="80"/>
    </row>
    <row r="111" spans="9:10" ht="12.75">
      <c r="I111" s="80"/>
      <c r="J111" s="80"/>
    </row>
    <row r="112" spans="9:10" ht="12.75">
      <c r="I112" s="80"/>
      <c r="J112" s="80"/>
    </row>
    <row r="113" spans="9:10" ht="12.75">
      <c r="I113" s="80"/>
      <c r="J113" s="80"/>
    </row>
    <row r="114" spans="9:10" ht="12.75">
      <c r="I114" s="80"/>
      <c r="J114" s="80"/>
    </row>
    <row r="115" spans="9:10" ht="12.75">
      <c r="I115" s="80"/>
      <c r="J115" s="80"/>
    </row>
    <row r="116" spans="9:10" ht="12.75">
      <c r="I116" s="80"/>
      <c r="J116" s="80"/>
    </row>
    <row r="117" spans="9:10" ht="12.75">
      <c r="I117" s="80"/>
      <c r="J117" s="80"/>
    </row>
    <row r="118" spans="9:10" ht="12.75">
      <c r="I118" s="80"/>
      <c r="J118" s="80"/>
    </row>
    <row r="119" spans="9:10" ht="12.75">
      <c r="I119" s="80"/>
      <c r="J119" s="80"/>
    </row>
    <row r="120" spans="9:10" ht="12.75">
      <c r="I120" s="80"/>
      <c r="J120" s="80"/>
    </row>
    <row r="121" spans="9:10" ht="12.75">
      <c r="I121" s="80"/>
      <c r="J121" s="80"/>
    </row>
    <row r="122" spans="9:10" ht="12.75">
      <c r="I122" s="80"/>
      <c r="J122" s="80"/>
    </row>
    <row r="123" spans="9:10" ht="12.75">
      <c r="I123" s="80"/>
      <c r="J123" s="80"/>
    </row>
    <row r="124" spans="9:10" ht="12.75">
      <c r="I124" s="80"/>
      <c r="J124" s="80"/>
    </row>
    <row r="125" spans="9:10" ht="12.75">
      <c r="I125" s="80"/>
      <c r="J125" s="80"/>
    </row>
    <row r="126" spans="9:10" ht="12.75">
      <c r="I126" s="80"/>
      <c r="J126" s="80"/>
    </row>
    <row r="127" spans="9:10" ht="12.75">
      <c r="I127" s="80"/>
      <c r="J127" s="80"/>
    </row>
    <row r="128" spans="9:10" ht="12.75">
      <c r="I128" s="80"/>
      <c r="J128" s="80"/>
    </row>
  </sheetData>
  <sheetProtection/>
  <mergeCells count="3">
    <mergeCell ref="A4:E4"/>
    <mergeCell ref="A52:E52"/>
    <mergeCell ref="A71:E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</dc:creator>
  <cp:keywords/>
  <dc:description/>
  <cp:lastModifiedBy>User</cp:lastModifiedBy>
  <dcterms:created xsi:type="dcterms:W3CDTF">2009-12-03T13:38:24Z</dcterms:created>
  <dcterms:modified xsi:type="dcterms:W3CDTF">2023-03-24T12:30:39Z</dcterms:modified>
  <cp:category/>
  <cp:version/>
  <cp:contentType/>
  <cp:contentStatus/>
</cp:coreProperties>
</file>